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5200" windowHeight="11985"/>
  </bookViews>
  <sheets>
    <sheet name="Offertunderlag" sheetId="1" r:id="rId1"/>
    <sheet name="Listor" sheetId="2" r:id="rId2"/>
    <sheet name="Prislista" sheetId="3" r:id="rId3"/>
  </sheets>
  <definedNames>
    <definedName name="Dosor">Listor!$H$5:$H$14</definedName>
    <definedName name="Elcentral">Listor!$F$5:$F$14</definedName>
    <definedName name="Eluttag">Listor!$D$5:$D$14</definedName>
    <definedName name="Kabel">Listor!$G$5:$G$14</definedName>
    <definedName name="Lampknappar">Listor!$E$5:$E$14</definedName>
    <definedName name="_xlnm.Print_Titles" localSheetId="0">Offertunderlag!$1:$5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F18" i="1" s="1"/>
  <c r="E17" i="1"/>
  <c r="F17" i="1" s="1"/>
  <c r="E16" i="1"/>
  <c r="F16" i="1" s="1"/>
  <c r="E15" i="1"/>
  <c r="F15" i="1" s="1"/>
  <c r="E14" i="1"/>
  <c r="F14" i="1" s="1"/>
  <c r="E7" i="1"/>
  <c r="E8" i="1"/>
  <c r="E9" i="1"/>
  <c r="F9" i="1" s="1"/>
  <c r="E10" i="1"/>
  <c r="F10" i="1" s="1"/>
  <c r="E11" i="1"/>
  <c r="F11" i="1" s="1"/>
  <c r="E12" i="1"/>
  <c r="F12" i="1" s="1"/>
  <c r="E13" i="1"/>
  <c r="F13" i="1" s="1"/>
  <c r="E6" i="1"/>
  <c r="F6" i="1" l="1"/>
  <c r="F7" i="1"/>
  <c r="F8" i="1"/>
  <c r="F3" i="1"/>
  <c r="F19" i="1" l="1"/>
</calcChain>
</file>

<file path=xl/sharedStrings.xml><?xml version="1.0" encoding="utf-8"?>
<sst xmlns="http://schemas.openxmlformats.org/spreadsheetml/2006/main" count="63" uniqueCount="28">
  <si>
    <t>Typ A</t>
  </si>
  <si>
    <t>Typ B</t>
  </si>
  <si>
    <t>Typ C</t>
  </si>
  <si>
    <t>Lampknappar</t>
  </si>
  <si>
    <t>Eluttag</t>
  </si>
  <si>
    <t>Sort 1</t>
  </si>
  <si>
    <t>Sort 2</t>
  </si>
  <si>
    <t>Sort 3</t>
  </si>
  <si>
    <t>Modell</t>
  </si>
  <si>
    <t>Antal</t>
  </si>
  <si>
    <t>á-pris</t>
  </si>
  <si>
    <t>Summa</t>
  </si>
  <si>
    <t>Totalt</t>
  </si>
  <si>
    <t>PRISLISTA</t>
  </si>
  <si>
    <t>Offertunderlag</t>
  </si>
  <si>
    <t>Pris</t>
  </si>
  <si>
    <t>Elcentral</t>
  </si>
  <si>
    <t>Dosor</t>
  </si>
  <si>
    <t>Kabel</t>
  </si>
  <si>
    <t>Modell 1</t>
  </si>
  <si>
    <t>Modell 2</t>
  </si>
  <si>
    <t>Modell 3</t>
  </si>
  <si>
    <t>Blå</t>
  </si>
  <si>
    <t>Svart</t>
  </si>
  <si>
    <t>Blå/Grön</t>
  </si>
  <si>
    <t>Apparatdosa</t>
  </si>
  <si>
    <t>TYP</t>
  </si>
  <si>
    <t>Typ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</si>
</sst>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kr&quot;;[Red]\-#,##0\ &quot;kr&quot;"/>
    <numFmt numFmtId="44" formatCode="_-* #,##0.00\ &quot;kr&quot;_-;\-* #,##0.00\ &quot;kr&quot;_-;_-* &quot;-&quot;??\ &quot;kr&quot;_-;_-@_-"/>
    <numFmt numFmtId="169" formatCode="#&quot; st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3F3F3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2" borderId="1" applyNumberFormat="0" applyAlignment="0" applyProtection="0"/>
    <xf numFmtId="0" fontId="4" fillId="3" borderId="2" applyNumberFormat="0" applyAlignment="0" applyProtection="0"/>
    <xf numFmtId="0" fontId="5" fillId="3" borderId="1" applyNumberFormat="0" applyAlignment="0" applyProtection="0"/>
  </cellStyleXfs>
  <cellXfs count="26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2" fillId="0" borderId="0" xfId="2" applyBorder="1"/>
    <xf numFmtId="14" fontId="0" fillId="0" borderId="0" xfId="0" applyNumberFormat="1" applyBorder="1"/>
    <xf numFmtId="0" fontId="3" fillId="2" borderId="1" xfId="3" applyBorder="1"/>
    <xf numFmtId="44" fontId="5" fillId="3" borderId="1" xfId="5" applyNumberFormat="1" applyBorder="1"/>
    <xf numFmtId="44" fontId="4" fillId="3" borderId="2" xfId="4" applyNumberFormat="1" applyBorder="1"/>
    <xf numFmtId="0" fontId="6" fillId="0" borderId="0" xfId="0" applyFont="1" applyBorder="1" applyAlignment="1">
      <alignment horizontal="center"/>
    </xf>
    <xf numFmtId="44" fontId="0" fillId="0" borderId="0" xfId="1" applyFont="1" applyBorder="1"/>
    <xf numFmtId="0" fontId="0" fillId="0" borderId="0" xfId="0" applyFill="1" applyBorder="1"/>
    <xf numFmtId="44" fontId="0" fillId="0" borderId="0" xfId="1" applyFont="1" applyFill="1" applyBorder="1"/>
    <xf numFmtId="0" fontId="0" fillId="0" borderId="3" xfId="0" applyFill="1" applyBorder="1"/>
    <xf numFmtId="0" fontId="0" fillId="0" borderId="5" xfId="0" applyBorder="1"/>
    <xf numFmtId="0" fontId="0" fillId="0" borderId="6" xfId="0" applyBorder="1"/>
    <xf numFmtId="0" fontId="0" fillId="0" borderId="4" xfId="0" applyFill="1" applyBorder="1"/>
    <xf numFmtId="44" fontId="5" fillId="3" borderId="7" xfId="5" applyNumberFormat="1" applyBorder="1"/>
    <xf numFmtId="44" fontId="5" fillId="3" borderId="8" xfId="5" applyNumberFormat="1" applyBorder="1"/>
    <xf numFmtId="0" fontId="8" fillId="0" borderId="0" xfId="0" applyFont="1" applyAlignment="1">
      <alignment horizontal="left" vertical="center"/>
    </xf>
    <xf numFmtId="0" fontId="0" fillId="0" borderId="0" xfId="0" quotePrefix="1"/>
    <xf numFmtId="6" fontId="0" fillId="0" borderId="0" xfId="0" applyNumberFormat="1" applyBorder="1"/>
    <xf numFmtId="44" fontId="7" fillId="3" borderId="1" xfId="5" applyNumberFormat="1" applyFont="1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right" indent="1"/>
    </xf>
    <xf numFmtId="169" fontId="3" fillId="2" borderId="1" xfId="3" applyNumberFormat="1" applyBorder="1"/>
  </cellXfs>
  <cellStyles count="6">
    <cellStyle name="Calculation" xfId="5" builtinId="22"/>
    <cellStyle name="Currency" xfId="1" builtinId="4"/>
    <cellStyle name="Input" xfId="3" builtinId="20"/>
    <cellStyle name="Normal" xfId="0" builtinId="0"/>
    <cellStyle name="Output" xfId="4" builtinId="21"/>
    <cellStyle name="Title" xfId="2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showGridLines="0" tabSelected="1" workbookViewId="0">
      <selection activeCell="B12" sqref="B12"/>
    </sheetView>
  </sheetViews>
  <sheetFormatPr defaultRowHeight="15" x14ac:dyDescent="0.25"/>
  <cols>
    <col min="1" max="1" width="3.28515625" customWidth="1"/>
    <col min="2" max="2" width="15.140625" customWidth="1"/>
    <col min="3" max="3" width="21.85546875" bestFit="1" customWidth="1"/>
    <col min="5" max="5" width="11.5703125" bestFit="1" customWidth="1"/>
    <col min="6" max="6" width="12.42578125" customWidth="1"/>
    <col min="7" max="7" width="6.7109375" customWidth="1"/>
    <col min="10" max="10" width="11.5703125" bestFit="1" customWidth="1"/>
  </cols>
  <sheetData>
    <row r="1" spans="1:9" x14ac:dyDescent="0.25">
      <c r="A1" s="3"/>
      <c r="B1" s="3"/>
      <c r="C1" s="3"/>
      <c r="D1" s="3"/>
      <c r="E1" s="3"/>
      <c r="F1" s="3"/>
      <c r="G1" s="3"/>
      <c r="H1" s="3"/>
    </row>
    <row r="2" spans="1:9" x14ac:dyDescent="0.25">
      <c r="A2" s="3"/>
      <c r="B2" s="3"/>
      <c r="C2" s="3"/>
      <c r="D2" s="3"/>
      <c r="E2" s="3"/>
      <c r="F2" s="3"/>
      <c r="G2" s="3"/>
      <c r="H2" s="3"/>
    </row>
    <row r="3" spans="1:9" ht="23.25" x14ac:dyDescent="0.35">
      <c r="A3" s="3"/>
      <c r="B3" s="4" t="s">
        <v>14</v>
      </c>
      <c r="D3" s="3"/>
      <c r="E3" s="3"/>
      <c r="F3" s="5">
        <f ca="1">NOW()</f>
        <v>41510.723570717593</v>
      </c>
      <c r="G3" s="3"/>
      <c r="H3" s="3"/>
    </row>
    <row r="4" spans="1:9" x14ac:dyDescent="0.25">
      <c r="A4" s="3"/>
      <c r="B4" s="3"/>
      <c r="C4" s="3"/>
      <c r="D4" s="3"/>
      <c r="E4" s="3"/>
      <c r="F4" s="3"/>
      <c r="G4" s="3"/>
      <c r="H4" s="3"/>
    </row>
    <row r="5" spans="1:9" x14ac:dyDescent="0.25">
      <c r="A5" s="3"/>
      <c r="B5" s="3" t="s">
        <v>27</v>
      </c>
      <c r="C5" s="3" t="s">
        <v>8</v>
      </c>
      <c r="D5" s="23" t="s">
        <v>9</v>
      </c>
      <c r="E5" s="24" t="s">
        <v>10</v>
      </c>
      <c r="F5" s="24" t="s">
        <v>11</v>
      </c>
      <c r="G5" s="3"/>
      <c r="H5" s="3"/>
    </row>
    <row r="6" spans="1:9" x14ac:dyDescent="0.25">
      <c r="A6" s="21"/>
      <c r="B6" s="6" t="s">
        <v>3</v>
      </c>
      <c r="C6" s="6" t="s">
        <v>1</v>
      </c>
      <c r="D6" s="25">
        <v>10</v>
      </c>
      <c r="E6" s="7">
        <f>IFERROR(VLOOKUP(C6,Prislista!$B$5:$C$120,2,FALSE),"")</f>
        <v>14</v>
      </c>
      <c r="F6" s="7">
        <f t="shared" ref="F6:F7" si="0">IFERROR(E6*D6,"")</f>
        <v>140</v>
      </c>
      <c r="G6" s="3"/>
      <c r="H6" s="3"/>
    </row>
    <row r="7" spans="1:9" x14ac:dyDescent="0.25">
      <c r="A7" s="21"/>
      <c r="B7" s="6" t="s">
        <v>4</v>
      </c>
      <c r="C7" s="6" t="s">
        <v>6</v>
      </c>
      <c r="D7" s="25">
        <v>30</v>
      </c>
      <c r="E7" s="7">
        <f>IFERROR(VLOOKUP(C7,Prislista!$B$5:$C$120,2,FALSE),"")</f>
        <v>55</v>
      </c>
      <c r="F7" s="7">
        <f t="shared" si="0"/>
        <v>1650</v>
      </c>
      <c r="G7" s="3"/>
      <c r="H7" s="3"/>
    </row>
    <row r="8" spans="1:9" x14ac:dyDescent="0.25">
      <c r="A8" s="21"/>
      <c r="B8" s="6" t="s">
        <v>4</v>
      </c>
      <c r="C8" s="6" t="s">
        <v>7</v>
      </c>
      <c r="D8" s="25">
        <v>5</v>
      </c>
      <c r="E8" s="7">
        <f>IFERROR(VLOOKUP(C8,Prislista!$B$5:$C$120,2,FALSE),"")</f>
        <v>65</v>
      </c>
      <c r="F8" s="7">
        <f>IFERROR(E8*D8,"")</f>
        <v>325</v>
      </c>
      <c r="G8" s="3"/>
      <c r="H8" s="3"/>
    </row>
    <row r="9" spans="1:9" x14ac:dyDescent="0.25">
      <c r="A9" s="3"/>
      <c r="B9" s="6" t="s">
        <v>16</v>
      </c>
      <c r="C9" s="6" t="s">
        <v>19</v>
      </c>
      <c r="D9" s="25">
        <v>1</v>
      </c>
      <c r="E9" s="7">
        <f>IFERROR(VLOOKUP(C9,Prislista!$B$5:$C$120,2,FALSE),"")</f>
        <v>1578</v>
      </c>
      <c r="F9" s="7">
        <f t="shared" ref="F9:F13" si="1">IFERROR(E9*D9,"")</f>
        <v>1578</v>
      </c>
      <c r="G9" s="3"/>
      <c r="H9" s="3"/>
    </row>
    <row r="10" spans="1:9" x14ac:dyDescent="0.25">
      <c r="A10" s="3"/>
      <c r="B10" s="6" t="s">
        <v>18</v>
      </c>
      <c r="C10" s="6" t="s">
        <v>22</v>
      </c>
      <c r="D10" s="25">
        <v>1000</v>
      </c>
      <c r="E10" s="7">
        <f>IFERROR(VLOOKUP(C10,Prislista!$B$5:$C$120,2,FALSE),"")</f>
        <v>4</v>
      </c>
      <c r="F10" s="7">
        <f t="shared" si="1"/>
        <v>4000</v>
      </c>
      <c r="G10" s="3"/>
      <c r="H10" s="3"/>
      <c r="I10" s="19"/>
    </row>
    <row r="11" spans="1:9" x14ac:dyDescent="0.25">
      <c r="A11" s="3"/>
      <c r="B11" s="6" t="s">
        <v>18</v>
      </c>
      <c r="C11" s="6" t="s">
        <v>24</v>
      </c>
      <c r="D11" s="25">
        <v>3000</v>
      </c>
      <c r="E11" s="7">
        <f>IFERROR(VLOOKUP(C11,Prislista!$B$5:$C$120,2,FALSE),"")</f>
        <v>3</v>
      </c>
      <c r="F11" s="7">
        <f t="shared" si="1"/>
        <v>9000</v>
      </c>
      <c r="G11" s="3"/>
      <c r="H11" s="3"/>
    </row>
    <row r="12" spans="1:9" x14ac:dyDescent="0.25">
      <c r="A12" s="3"/>
      <c r="B12" s="6" t="s">
        <v>18</v>
      </c>
      <c r="C12" s="6" t="s">
        <v>23</v>
      </c>
      <c r="D12" s="25">
        <v>1000</v>
      </c>
      <c r="E12" s="7">
        <f>IFERROR(VLOOKUP(C12,Prislista!$B$5:$C$120,2,FALSE),"")</f>
        <v>1.2</v>
      </c>
      <c r="F12" s="7">
        <f t="shared" si="1"/>
        <v>1200</v>
      </c>
      <c r="G12" s="3"/>
      <c r="H12" s="3"/>
    </row>
    <row r="13" spans="1:9" x14ac:dyDescent="0.25">
      <c r="A13" s="3"/>
      <c r="B13" s="6" t="s">
        <v>17</v>
      </c>
      <c r="C13" s="6" t="s">
        <v>25</v>
      </c>
      <c r="D13" s="25">
        <v>2</v>
      </c>
      <c r="E13" s="7">
        <f>IFERROR(VLOOKUP(C13,Prislista!$B$5:$C$120,2,FALSE),"")</f>
        <v>34</v>
      </c>
      <c r="F13" s="7">
        <f t="shared" si="1"/>
        <v>68</v>
      </c>
      <c r="G13" s="3"/>
      <c r="H13" s="3"/>
    </row>
    <row r="14" spans="1:9" x14ac:dyDescent="0.25">
      <c r="A14" s="3"/>
      <c r="B14" s="6"/>
      <c r="C14" s="6"/>
      <c r="D14" s="25"/>
      <c r="E14" s="7" t="str">
        <f>IFERROR(VLOOKUP(C14,Prislista!$B$5:$C$120,2,FALSE),"")</f>
        <v/>
      </c>
      <c r="F14" s="7" t="str">
        <f t="shared" ref="F14:F18" si="2">IFERROR(E14*D14,"")</f>
        <v/>
      </c>
      <c r="G14" s="3"/>
      <c r="H14" s="3"/>
    </row>
    <row r="15" spans="1:9" x14ac:dyDescent="0.25">
      <c r="B15" s="6"/>
      <c r="C15" s="6"/>
      <c r="D15" s="25"/>
      <c r="E15" s="7" t="str">
        <f>IFERROR(VLOOKUP(C15,Prislista!$B$5:$C$120,2,FALSE),"")</f>
        <v/>
      </c>
      <c r="F15" s="7" t="str">
        <f t="shared" si="2"/>
        <v/>
      </c>
      <c r="G15" s="3"/>
      <c r="H15" s="3"/>
    </row>
    <row r="16" spans="1:9" x14ac:dyDescent="0.25">
      <c r="A16" s="3"/>
      <c r="B16" s="6"/>
      <c r="C16" s="6"/>
      <c r="D16" s="25"/>
      <c r="E16" s="7" t="str">
        <f>IFERROR(VLOOKUP(C16,Prislista!$B$5:$C$120,2,FALSE),"")</f>
        <v/>
      </c>
      <c r="F16" s="7" t="str">
        <f t="shared" si="2"/>
        <v/>
      </c>
      <c r="G16" s="3"/>
    </row>
    <row r="17" spans="1:7" x14ac:dyDescent="0.25">
      <c r="A17" s="3"/>
      <c r="B17" s="6"/>
      <c r="C17" s="6"/>
      <c r="D17" s="25"/>
      <c r="E17" s="7" t="str">
        <f>IFERROR(VLOOKUP(C17,Prislista!$B$5:$C$120,2,FALSE),"")</f>
        <v/>
      </c>
      <c r="F17" s="7" t="str">
        <f t="shared" si="2"/>
        <v/>
      </c>
      <c r="G17" s="3"/>
    </row>
    <row r="18" spans="1:7" x14ac:dyDescent="0.25">
      <c r="A18" s="3"/>
      <c r="B18" s="6"/>
      <c r="C18" s="6"/>
      <c r="D18" s="25"/>
      <c r="E18" s="7" t="str">
        <f>IFERROR(VLOOKUP(C18,Prislista!$B$5:$C$120,2,FALSE),"")</f>
        <v/>
      </c>
      <c r="F18" s="7" t="str">
        <f t="shared" si="2"/>
        <v/>
      </c>
    </row>
    <row r="19" spans="1:7" x14ac:dyDescent="0.25">
      <c r="A19" s="3"/>
      <c r="B19" s="22" t="s">
        <v>12</v>
      </c>
      <c r="C19" s="17"/>
      <c r="D19" s="17"/>
      <c r="E19" s="18"/>
      <c r="F19" s="8">
        <f>SUM(F6:F13)</f>
        <v>17961</v>
      </c>
    </row>
    <row r="20" spans="1:7" x14ac:dyDescent="0.25">
      <c r="E20" s="20"/>
    </row>
  </sheetData>
  <dataValidations count="1">
    <dataValidation type="list" allowBlank="1" showInputMessage="1" showErrorMessage="1" sqref="C6:C18">
      <formula1>INDIRECT(B6)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Listor!$C$5:$C$9</xm:f>
          </x14:formula1>
          <xm:sqref>B6:B18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9"/>
  <sheetViews>
    <sheetView showGridLines="0" topLeftCell="A3" workbookViewId="0">
      <selection activeCell="F10" sqref="F10"/>
    </sheetView>
  </sheetViews>
  <sheetFormatPr defaultRowHeight="15" x14ac:dyDescent="0.25"/>
  <cols>
    <col min="1" max="2" width="9.140625" style="3"/>
    <col min="3" max="3" width="12.85546875" style="3" bestFit="1" customWidth="1"/>
    <col min="4" max="4" width="7.140625" style="3" bestFit="1" customWidth="1"/>
    <col min="5" max="5" width="12.85546875" style="3" bestFit="1" customWidth="1"/>
    <col min="6" max="6" width="8.7109375" style="3" bestFit="1" customWidth="1"/>
    <col min="7" max="7" width="8.85546875" style="3" bestFit="1" customWidth="1"/>
    <col min="8" max="8" width="12.140625" style="3" bestFit="1" customWidth="1"/>
    <col min="9" max="16384" width="9.140625" style="3"/>
  </cols>
  <sheetData>
    <row r="4" spans="3:8" x14ac:dyDescent="0.25">
      <c r="C4" s="14" t="s">
        <v>26</v>
      </c>
      <c r="D4" s="1" t="s">
        <v>4</v>
      </c>
      <c r="E4" s="1" t="s">
        <v>3</v>
      </c>
      <c r="F4" s="1" t="s">
        <v>16</v>
      </c>
      <c r="G4" s="13" t="s">
        <v>18</v>
      </c>
      <c r="H4" s="13" t="s">
        <v>17</v>
      </c>
    </row>
    <row r="5" spans="3:8" x14ac:dyDescent="0.25">
      <c r="C5" s="15" t="s">
        <v>4</v>
      </c>
      <c r="D5" s="3" t="s">
        <v>5</v>
      </c>
      <c r="E5" s="3" t="s">
        <v>0</v>
      </c>
      <c r="F5" s="3" t="s">
        <v>19</v>
      </c>
      <c r="G5" s="11" t="s">
        <v>22</v>
      </c>
      <c r="H5" s="11" t="s">
        <v>25</v>
      </c>
    </row>
    <row r="6" spans="3:8" x14ac:dyDescent="0.25">
      <c r="C6" s="2" t="s">
        <v>3</v>
      </c>
      <c r="D6" s="3" t="s">
        <v>6</v>
      </c>
      <c r="E6" s="3" t="s">
        <v>1</v>
      </c>
      <c r="F6" s="3" t="s">
        <v>20</v>
      </c>
      <c r="G6" s="11" t="s">
        <v>23</v>
      </c>
    </row>
    <row r="7" spans="3:8" x14ac:dyDescent="0.25">
      <c r="C7" s="2" t="s">
        <v>16</v>
      </c>
      <c r="D7" s="3" t="s">
        <v>7</v>
      </c>
      <c r="E7" s="3" t="s">
        <v>2</v>
      </c>
      <c r="F7" s="3" t="s">
        <v>21</v>
      </c>
      <c r="G7" s="11" t="s">
        <v>24</v>
      </c>
    </row>
    <row r="8" spans="3:8" x14ac:dyDescent="0.25">
      <c r="C8" s="16" t="s">
        <v>18</v>
      </c>
    </row>
    <row r="9" spans="3:8" x14ac:dyDescent="0.25">
      <c r="C9" s="16" t="s">
        <v>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22"/>
  <sheetViews>
    <sheetView showGridLines="0" workbookViewId="0">
      <selection activeCell="E11" sqref="E11"/>
    </sheetView>
  </sheetViews>
  <sheetFormatPr defaultRowHeight="15" x14ac:dyDescent="0.25"/>
  <cols>
    <col min="2" max="2" width="12.140625" bestFit="1" customWidth="1"/>
    <col min="3" max="3" width="11.5703125" bestFit="1" customWidth="1"/>
  </cols>
  <sheetData>
    <row r="3" spans="2:3" x14ac:dyDescent="0.25">
      <c r="B3" s="9" t="s">
        <v>13</v>
      </c>
      <c r="C3" s="9"/>
    </row>
    <row r="4" spans="2:3" x14ac:dyDescent="0.25">
      <c r="B4" s="3" t="s">
        <v>8</v>
      </c>
      <c r="C4" s="3" t="s">
        <v>15</v>
      </c>
    </row>
    <row r="5" spans="2:3" x14ac:dyDescent="0.25">
      <c r="B5" s="3" t="s">
        <v>5</v>
      </c>
      <c r="C5" s="10">
        <v>45</v>
      </c>
    </row>
    <row r="6" spans="2:3" x14ac:dyDescent="0.25">
      <c r="B6" s="3" t="s">
        <v>6</v>
      </c>
      <c r="C6" s="10">
        <v>55</v>
      </c>
    </row>
    <row r="7" spans="2:3" x14ac:dyDescent="0.25">
      <c r="B7" s="3" t="s">
        <v>7</v>
      </c>
      <c r="C7" s="10">
        <v>65</v>
      </c>
    </row>
    <row r="8" spans="2:3" x14ac:dyDescent="0.25">
      <c r="B8" s="3"/>
      <c r="C8" s="3"/>
    </row>
    <row r="9" spans="2:3" x14ac:dyDescent="0.25">
      <c r="B9" s="3"/>
      <c r="C9" s="3"/>
    </row>
    <row r="10" spans="2:3" x14ac:dyDescent="0.25">
      <c r="B10" s="3" t="s">
        <v>0</v>
      </c>
      <c r="C10" s="10">
        <v>12</v>
      </c>
    </row>
    <row r="11" spans="2:3" x14ac:dyDescent="0.25">
      <c r="B11" s="3" t="s">
        <v>1</v>
      </c>
      <c r="C11" s="10">
        <v>14</v>
      </c>
    </row>
    <row r="12" spans="2:3" x14ac:dyDescent="0.25">
      <c r="B12" s="3" t="s">
        <v>2</v>
      </c>
      <c r="C12" s="10">
        <v>15</v>
      </c>
    </row>
    <row r="13" spans="2:3" x14ac:dyDescent="0.25">
      <c r="B13" s="3"/>
      <c r="C13" s="3"/>
    </row>
    <row r="14" spans="2:3" x14ac:dyDescent="0.25">
      <c r="B14" s="3" t="s">
        <v>19</v>
      </c>
      <c r="C14" s="12">
        <v>1578</v>
      </c>
    </row>
    <row r="15" spans="2:3" x14ac:dyDescent="0.25">
      <c r="B15" s="3" t="s">
        <v>20</v>
      </c>
      <c r="C15" s="12">
        <v>2587</v>
      </c>
    </row>
    <row r="16" spans="2:3" x14ac:dyDescent="0.25">
      <c r="B16" s="3" t="s">
        <v>21</v>
      </c>
      <c r="C16" s="12">
        <v>3333</v>
      </c>
    </row>
    <row r="17" spans="2:3" x14ac:dyDescent="0.25">
      <c r="B17" s="3"/>
      <c r="C17" s="3"/>
    </row>
    <row r="18" spans="2:3" x14ac:dyDescent="0.25">
      <c r="B18" s="11" t="s">
        <v>22</v>
      </c>
      <c r="C18" s="12">
        <v>4</v>
      </c>
    </row>
    <row r="19" spans="2:3" x14ac:dyDescent="0.25">
      <c r="B19" s="11" t="s">
        <v>23</v>
      </c>
      <c r="C19" s="12">
        <v>1.2</v>
      </c>
    </row>
    <row r="20" spans="2:3" x14ac:dyDescent="0.25">
      <c r="B20" s="11" t="s">
        <v>24</v>
      </c>
      <c r="C20" s="12">
        <v>3</v>
      </c>
    </row>
    <row r="21" spans="2:3" x14ac:dyDescent="0.25">
      <c r="B21" s="3"/>
      <c r="C21" s="3"/>
    </row>
    <row r="22" spans="2:3" x14ac:dyDescent="0.25">
      <c r="B22" s="11" t="s">
        <v>25</v>
      </c>
      <c r="C22" s="12">
        <v>34</v>
      </c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Offertunderlag</vt:lpstr>
      <vt:lpstr>Listor</vt:lpstr>
      <vt:lpstr>Prislista</vt:lpstr>
      <vt:lpstr>Dosor</vt:lpstr>
      <vt:lpstr>Elcentral</vt:lpstr>
      <vt:lpstr>Eluttag</vt:lpstr>
      <vt:lpstr>Kabel</vt:lpstr>
      <vt:lpstr>Lampknappar</vt:lpstr>
      <vt:lpstr>Offertunderlag!Print_Titles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2013-08-24T15:28:04Z</dcterms:created>
  <dcterms:modified xsi:type="dcterms:W3CDTF">2013-08-24T15:28:11Z</dcterms:modified>
</cp:coreProperties>
</file>