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9032" windowHeight="12012"/>
  </bookViews>
  <sheets>
    <sheet name="2007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O59" i="1" l="1"/>
  <c r="D85" i="1"/>
  <c r="E85" i="1"/>
  <c r="F85" i="1"/>
  <c r="G85" i="1"/>
  <c r="H85" i="1"/>
  <c r="I85" i="1"/>
  <c r="J85" i="1"/>
  <c r="K85" i="1"/>
  <c r="L85" i="1"/>
  <c r="M85" i="1"/>
  <c r="N85" i="1"/>
  <c r="O85" i="1"/>
  <c r="C85" i="1"/>
  <c r="C106" i="1"/>
  <c r="D106" i="1"/>
  <c r="O95" i="1"/>
  <c r="O96" i="1" s="1"/>
  <c r="D96" i="1"/>
  <c r="E96" i="1"/>
  <c r="F96" i="1"/>
  <c r="G96" i="1"/>
  <c r="H96" i="1"/>
  <c r="I96" i="1"/>
  <c r="J96" i="1"/>
  <c r="K96" i="1"/>
  <c r="L96" i="1"/>
  <c r="M96" i="1"/>
  <c r="N96" i="1"/>
  <c r="C96" i="1"/>
  <c r="O102" i="1"/>
  <c r="O103" i="1"/>
  <c r="O104" i="1"/>
  <c r="O105" i="1"/>
  <c r="O101" i="1"/>
  <c r="E106" i="1"/>
  <c r="F106" i="1"/>
  <c r="G106" i="1"/>
  <c r="H106" i="1"/>
  <c r="I106" i="1"/>
  <c r="J106" i="1"/>
  <c r="K106" i="1"/>
  <c r="L106" i="1"/>
  <c r="M106" i="1"/>
  <c r="N106" i="1"/>
  <c r="O24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5" i="1"/>
  <c r="O26" i="1"/>
  <c r="O27" i="1"/>
  <c r="O28" i="1"/>
  <c r="O29" i="1"/>
  <c r="O30" i="1"/>
  <c r="O31" i="1"/>
  <c r="C33" i="1"/>
  <c r="D33" i="1"/>
  <c r="E33" i="1"/>
  <c r="F33" i="1"/>
  <c r="G33" i="1"/>
  <c r="H33" i="1"/>
  <c r="I33" i="1"/>
  <c r="J33" i="1"/>
  <c r="K33" i="1"/>
  <c r="L33" i="1"/>
  <c r="M33" i="1"/>
  <c r="N33" i="1"/>
  <c r="C50" i="1"/>
  <c r="D50" i="1"/>
  <c r="E50" i="1"/>
  <c r="F50" i="1"/>
  <c r="G50" i="1"/>
  <c r="H50" i="1"/>
  <c r="I50" i="1"/>
  <c r="J50" i="1"/>
  <c r="K50" i="1"/>
  <c r="L50" i="1"/>
  <c r="M50" i="1"/>
  <c r="N50" i="1"/>
  <c r="C57" i="1"/>
  <c r="D57" i="1"/>
  <c r="E57" i="1"/>
  <c r="O57" i="1" s="1"/>
  <c r="F57" i="1"/>
  <c r="G57" i="1"/>
  <c r="H57" i="1"/>
  <c r="I57" i="1"/>
  <c r="J57" i="1"/>
  <c r="J89" i="1" s="1"/>
  <c r="J110" i="1" s="1"/>
  <c r="K57" i="1"/>
  <c r="L57" i="1"/>
  <c r="M57" i="1"/>
  <c r="N57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G89" i="1"/>
  <c r="G110" i="1" s="1"/>
  <c r="K89" i="1"/>
  <c r="O94" i="1"/>
  <c r="K110" i="1" l="1"/>
  <c r="O106" i="1"/>
  <c r="D89" i="1"/>
  <c r="D110" i="1" s="1"/>
  <c r="M89" i="1"/>
  <c r="M110" i="1" s="1"/>
  <c r="O50" i="1"/>
  <c r="I89" i="1"/>
  <c r="I110" i="1" s="1"/>
  <c r="H89" i="1"/>
  <c r="H110" i="1" s="1"/>
  <c r="C89" i="1"/>
  <c r="C110" i="1" s="1"/>
  <c r="N89" i="1"/>
  <c r="N110" i="1" s="1"/>
  <c r="L89" i="1"/>
  <c r="L110" i="1" s="1"/>
  <c r="F89" i="1"/>
  <c r="F110" i="1" s="1"/>
  <c r="O33" i="1"/>
  <c r="E89" i="1"/>
  <c r="E110" i="1" s="1"/>
  <c r="O89" i="1" l="1"/>
  <c r="O110" i="1" s="1"/>
</calcChain>
</file>

<file path=xl/sharedStrings.xml><?xml version="1.0" encoding="utf-8"?>
<sst xmlns="http://schemas.openxmlformats.org/spreadsheetml/2006/main" count="63" uniqueCount="63">
  <si>
    <t>Fasta kostnader</t>
  </si>
  <si>
    <t>Rörliga kostnader</t>
  </si>
  <si>
    <t>Riksbyggen</t>
  </si>
  <si>
    <t>TV-licens</t>
  </si>
  <si>
    <t>Digital-TV</t>
  </si>
  <si>
    <t>Telefon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</si>
  <si>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</si>
  <si>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</si>
  <si>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</si>
  <si>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</si>
  <si>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</si>
  <si>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</si>
  <si>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</si>
  <si>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</si>
  <si>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</si>
  <si>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</si>
  <si>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</si>
  <si>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</si>
  <si>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barn-försäkring</t>
  </si>
  <si>
    <t>…-försäkring</t>
  </si>
  <si>
    <t>billån</t>
  </si>
  <si>
    <t>dagstidning, årsabb.</t>
  </si>
  <si>
    <t>blandat:</t>
  </si>
  <si>
    <t>Summa fasta</t>
  </si>
  <si>
    <t>årskostnad</t>
  </si>
  <si>
    <t>Summa rörliga</t>
  </si>
  <si>
    <t>apotek</t>
  </si>
  <si>
    <t>Mat mm, ICA, delposter</t>
  </si>
  <si>
    <t>Summa Mat mm, ICA</t>
  </si>
  <si>
    <t>Mat mm, Coop, delposter</t>
  </si>
  <si>
    <t>Summa Mat mm, Coop</t>
  </si>
  <si>
    <t>barnkläder</t>
  </si>
  <si>
    <t>bilskatt, årsvis</t>
  </si>
  <si>
    <t>BRF-försäkring, årsvis</t>
  </si>
  <si>
    <t>Bilbarnstolar</t>
  </si>
  <si>
    <t>Sparande</t>
  </si>
  <si>
    <t>till barnen</t>
  </si>
  <si>
    <t>bilförsäkring, A</t>
  </si>
  <si>
    <t>bilförsäkring, B</t>
  </si>
  <si>
    <t>A-kassa</t>
  </si>
  <si>
    <t>Fackförbund</t>
  </si>
  <si>
    <t>Gruppförsäkring, gruppliv</t>
  </si>
  <si>
    <t>Friskvård, gym mm</t>
  </si>
  <si>
    <t>Drivmedel, bolag A</t>
  </si>
  <si>
    <t>Drivmedel, bolag B</t>
  </si>
  <si>
    <t>Fonder</t>
  </si>
  <si>
    <t>Inkomster</t>
  </si>
  <si>
    <t>Arbete A</t>
  </si>
  <si>
    <t>Arbete B</t>
  </si>
  <si>
    <t>Försäkringskassan</t>
  </si>
  <si>
    <t>A-kassan</t>
  </si>
  <si>
    <t>Summa inkomster</t>
  </si>
  <si>
    <t>Kvar att röra sig med</t>
  </si>
  <si>
    <t>Totalt (fasta + rörliga)</t>
  </si>
  <si>
    <t>bokinköp</t>
  </si>
  <si>
    <t>Sjukhusbesök</t>
  </si>
  <si>
    <t>Summa sparande</t>
  </si>
  <si>
    <t>Kyl/Frys/Spis</t>
  </si>
  <si>
    <t>Reparation/däck bil</t>
  </si>
  <si>
    <t>El-nätbolag</t>
  </si>
  <si>
    <t>El-elhandelsbolag</t>
  </si>
  <si>
    <t>Djurförsäkring</t>
  </si>
  <si>
    <t>Djurmat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</si>
</sst>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_ ;[Red]\-0.00\ "/>
  </numFmts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6" fontId="0" fillId="0" borderId="0" xfId="0" applyNumberFormat="1"/>
    <xf numFmtId="166" fontId="0" fillId="2" borderId="0" xfId="0" applyNumberFormat="1" applyFill="1"/>
    <xf numFmtId="0" fontId="0" fillId="0" borderId="0" xfId="0" applyNumberFormat="1"/>
    <xf numFmtId="0" fontId="0" fillId="2" borderId="0" xfId="0" applyNumberFormat="1" applyFill="1"/>
    <xf numFmtId="0" fontId="1" fillId="0" borderId="0" xfId="0" applyNumberFormat="1" applyFont="1"/>
    <xf numFmtId="0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68" sqref="C68"/>
    </sheetView>
  </sheetViews>
  <sheetFormatPr defaultRowHeight="13.2" x14ac:dyDescent="0.25"/>
  <cols>
    <col min="1" max="1" width="15.5546875" style="3" bestFit="1" customWidth="1"/>
    <col min="2" max="2" width="22.44140625" style="3" bestFit="1" customWidth="1"/>
    <col min="3" max="14" width="11.6640625" style="3" customWidth="1"/>
    <col min="15" max="15" width="11.33203125" style="3" bestFit="1" customWidth="1"/>
    <col min="16" max="16384" width="8.88671875" style="3"/>
  </cols>
  <sheetData>
    <row r="1" spans="1:15" x14ac:dyDescent="0.25"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24</v>
      </c>
    </row>
    <row r="2" spans="1:15" x14ac:dyDescent="0.25">
      <c r="A2" s="3" t="s">
        <v>0</v>
      </c>
    </row>
    <row r="3" spans="1:1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x14ac:dyDescent="0.25">
      <c r="B4" s="3" t="s">
        <v>2</v>
      </c>
      <c r="C4" s="1">
        <v>3900</v>
      </c>
      <c r="D4" s="1">
        <v>3900</v>
      </c>
      <c r="E4" s="1">
        <v>3900</v>
      </c>
      <c r="F4" s="1">
        <v>3900</v>
      </c>
      <c r="G4" s="1">
        <v>3900</v>
      </c>
      <c r="H4" s="1">
        <v>3900</v>
      </c>
      <c r="I4" s="1">
        <v>3900</v>
      </c>
      <c r="J4" s="1">
        <v>3900</v>
      </c>
      <c r="K4" s="1">
        <v>3900</v>
      </c>
      <c r="L4" s="1">
        <v>3900</v>
      </c>
      <c r="M4" s="1">
        <v>3900</v>
      </c>
      <c r="N4" s="1">
        <v>3900</v>
      </c>
      <c r="O4" s="1">
        <f>SUM(C4:N4)</f>
        <v>46800</v>
      </c>
    </row>
    <row r="5" spans="1:15" x14ac:dyDescent="0.25">
      <c r="B5" s="3" t="s">
        <v>3</v>
      </c>
      <c r="C5" s="1">
        <v>501</v>
      </c>
      <c r="D5" s="1"/>
      <c r="E5" s="1"/>
      <c r="F5" s="1">
        <v>499</v>
      </c>
      <c r="G5" s="1"/>
      <c r="H5" s="1"/>
      <c r="I5" s="1">
        <v>499</v>
      </c>
      <c r="J5" s="1"/>
      <c r="K5" s="1"/>
      <c r="L5" s="1">
        <v>499</v>
      </c>
      <c r="M5" s="1"/>
      <c r="N5" s="1"/>
      <c r="O5" s="1">
        <f t="shared" ref="O5:O31" si="0">SUM(C5:N5)</f>
        <v>1998</v>
      </c>
    </row>
    <row r="6" spans="1:15" x14ac:dyDescent="0.25">
      <c r="B6" s="3" t="s">
        <v>4</v>
      </c>
      <c r="C6" s="1">
        <v>159</v>
      </c>
      <c r="D6" s="1">
        <v>159</v>
      </c>
      <c r="E6" s="1">
        <v>159</v>
      </c>
      <c r="F6" s="1">
        <v>159</v>
      </c>
      <c r="G6" s="1">
        <v>159</v>
      </c>
      <c r="H6" s="1">
        <v>159</v>
      </c>
      <c r="I6" s="1">
        <v>159</v>
      </c>
      <c r="J6" s="1">
        <v>159</v>
      </c>
      <c r="K6" s="1">
        <v>159</v>
      </c>
      <c r="L6" s="1">
        <v>159</v>
      </c>
      <c r="M6" s="1">
        <v>159</v>
      </c>
      <c r="N6" s="1">
        <v>159</v>
      </c>
      <c r="O6" s="1">
        <f t="shared" si="0"/>
        <v>1908</v>
      </c>
    </row>
    <row r="7" spans="1:15" x14ac:dyDescent="0.25">
      <c r="B7" s="5" t="s">
        <v>59</v>
      </c>
      <c r="C7" s="1"/>
      <c r="D7" s="1">
        <v>254</v>
      </c>
      <c r="E7" s="1"/>
      <c r="F7" s="1"/>
      <c r="G7" s="1">
        <v>254</v>
      </c>
      <c r="H7" s="1"/>
      <c r="I7" s="1"/>
      <c r="J7" s="1">
        <v>254</v>
      </c>
      <c r="K7" s="1"/>
      <c r="L7" s="1"/>
      <c r="M7" s="1">
        <v>254</v>
      </c>
      <c r="N7" s="1"/>
      <c r="O7" s="1">
        <f t="shared" si="0"/>
        <v>1016</v>
      </c>
    </row>
    <row r="8" spans="1:15" x14ac:dyDescent="0.25">
      <c r="B8" s="5" t="s">
        <v>60</v>
      </c>
      <c r="C8" s="1"/>
      <c r="D8" s="1">
        <v>254</v>
      </c>
      <c r="E8" s="1"/>
      <c r="F8" s="1">
        <v>331</v>
      </c>
      <c r="G8" s="1"/>
      <c r="H8" s="1">
        <v>265</v>
      </c>
      <c r="I8" s="1"/>
      <c r="J8" s="1">
        <v>270</v>
      </c>
      <c r="K8" s="1"/>
      <c r="L8" s="1">
        <v>300</v>
      </c>
      <c r="M8" s="1"/>
      <c r="N8" s="1">
        <v>312</v>
      </c>
      <c r="O8" s="1">
        <f t="shared" si="0"/>
        <v>1732</v>
      </c>
    </row>
    <row r="9" spans="1:15" x14ac:dyDescent="0.25">
      <c r="B9" s="3" t="s">
        <v>5</v>
      </c>
      <c r="C9" s="1">
        <v>849</v>
      </c>
      <c r="D9" s="1"/>
      <c r="E9" s="1"/>
      <c r="F9" s="1">
        <v>911</v>
      </c>
      <c r="G9" s="1"/>
      <c r="H9" s="1"/>
      <c r="I9" s="1">
        <v>874</v>
      </c>
      <c r="J9" s="1"/>
      <c r="K9" s="1"/>
      <c r="L9" s="1">
        <v>897</v>
      </c>
      <c r="M9" s="1"/>
      <c r="N9" s="1"/>
      <c r="O9" s="1">
        <f t="shared" si="0"/>
        <v>3531</v>
      </c>
    </row>
    <row r="10" spans="1:15" x14ac:dyDescent="0.25">
      <c r="B10" s="3" t="s">
        <v>32</v>
      </c>
      <c r="C10" s="1">
        <v>2150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>
        <f t="shared" si="0"/>
        <v>2150</v>
      </c>
    </row>
    <row r="11" spans="1:15" x14ac:dyDescent="0.25">
      <c r="B11" s="3" t="s">
        <v>37</v>
      </c>
      <c r="C11" s="1">
        <v>300</v>
      </c>
      <c r="D11" s="1">
        <v>450</v>
      </c>
      <c r="E11" s="1">
        <v>315</v>
      </c>
      <c r="F11" s="1">
        <v>315</v>
      </c>
      <c r="G11" s="1">
        <v>315</v>
      </c>
      <c r="H11" s="1">
        <v>315</v>
      </c>
      <c r="I11" s="1">
        <v>315</v>
      </c>
      <c r="J11" s="1">
        <v>315</v>
      </c>
      <c r="K11" s="1">
        <v>315</v>
      </c>
      <c r="L11" s="1">
        <v>315</v>
      </c>
      <c r="M11" s="1">
        <v>315</v>
      </c>
      <c r="N11" s="1">
        <v>315</v>
      </c>
      <c r="O11" s="1">
        <f t="shared" si="0"/>
        <v>3900</v>
      </c>
    </row>
    <row r="12" spans="1:15" x14ac:dyDescent="0.25">
      <c r="B12" s="3" t="s">
        <v>38</v>
      </c>
      <c r="C12" s="1">
        <v>350</v>
      </c>
      <c r="D12" s="1">
        <v>-196</v>
      </c>
      <c r="E12" s="1">
        <v>-27</v>
      </c>
      <c r="F12" s="1"/>
      <c r="G12" s="1"/>
      <c r="H12" s="1"/>
      <c r="I12" s="1"/>
      <c r="J12" s="1"/>
      <c r="K12" s="1"/>
      <c r="L12" s="1"/>
      <c r="M12" s="1"/>
      <c r="N12" s="1"/>
      <c r="O12" s="1">
        <f t="shared" si="0"/>
        <v>127</v>
      </c>
    </row>
    <row r="13" spans="1:15" x14ac:dyDescent="0.25">
      <c r="B13" s="3" t="s">
        <v>20</v>
      </c>
      <c r="C13" s="1">
        <v>2079</v>
      </c>
      <c r="D13" s="1"/>
      <c r="E13" s="1">
        <v>2089</v>
      </c>
      <c r="F13" s="1"/>
      <c r="G13" s="1">
        <v>2095</v>
      </c>
      <c r="H13" s="1"/>
      <c r="I13" s="1"/>
      <c r="J13" s="1"/>
      <c r="K13" s="1"/>
      <c r="L13" s="1"/>
      <c r="M13" s="1"/>
      <c r="N13" s="1"/>
      <c r="O13" s="1">
        <f t="shared" si="0"/>
        <v>6263</v>
      </c>
    </row>
    <row r="14" spans="1:15" x14ac:dyDescent="0.25">
      <c r="B14" s="3" t="s">
        <v>33</v>
      </c>
      <c r="C14" s="1"/>
      <c r="D14" s="1"/>
      <c r="E14" s="1"/>
      <c r="F14" s="1"/>
      <c r="G14" s="1">
        <v>295</v>
      </c>
      <c r="H14" s="1"/>
      <c r="I14" s="1"/>
      <c r="J14" s="1"/>
      <c r="K14" s="1"/>
      <c r="L14" s="1"/>
      <c r="M14" s="1"/>
      <c r="N14" s="1"/>
      <c r="O14" s="1">
        <f t="shared" si="0"/>
        <v>295</v>
      </c>
    </row>
    <row r="15" spans="1:15" x14ac:dyDescent="0.25">
      <c r="B15" s="3" t="s">
        <v>18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>
        <f t="shared" si="0"/>
        <v>0</v>
      </c>
    </row>
    <row r="16" spans="1:15" x14ac:dyDescent="0.25">
      <c r="B16" s="3" t="s">
        <v>19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>
        <f t="shared" si="0"/>
        <v>0</v>
      </c>
    </row>
    <row r="17" spans="2:15" x14ac:dyDescent="0.25">
      <c r="B17" s="3" t="s">
        <v>21</v>
      </c>
      <c r="C17" s="1"/>
      <c r="D17" s="1">
        <v>1992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>
        <f t="shared" si="0"/>
        <v>1992</v>
      </c>
    </row>
    <row r="18" spans="2:15" x14ac:dyDescent="0.25">
      <c r="B18" s="3" t="s">
        <v>39</v>
      </c>
      <c r="C18" s="1">
        <v>200</v>
      </c>
      <c r="D18" s="1">
        <v>200</v>
      </c>
      <c r="E18" s="1">
        <v>200</v>
      </c>
      <c r="F18" s="1">
        <v>200</v>
      </c>
      <c r="G18" s="1">
        <v>200</v>
      </c>
      <c r="H18" s="1">
        <v>200</v>
      </c>
      <c r="I18" s="1">
        <v>200</v>
      </c>
      <c r="J18" s="1">
        <v>200</v>
      </c>
      <c r="K18" s="1">
        <v>200</v>
      </c>
      <c r="L18" s="1">
        <v>200</v>
      </c>
      <c r="M18" s="1">
        <v>200</v>
      </c>
      <c r="N18" s="1">
        <v>200</v>
      </c>
      <c r="O18" s="1">
        <f t="shared" si="0"/>
        <v>2400</v>
      </c>
    </row>
    <row r="19" spans="2:15" x14ac:dyDescent="0.25">
      <c r="B19" s="3" t="s">
        <v>40</v>
      </c>
      <c r="C19" s="1">
        <v>510</v>
      </c>
      <c r="D19" s="1">
        <v>510</v>
      </c>
      <c r="E19" s="1">
        <v>510</v>
      </c>
      <c r="F19" s="1">
        <v>510</v>
      </c>
      <c r="G19" s="1">
        <v>510</v>
      </c>
      <c r="H19" s="1">
        <v>510</v>
      </c>
      <c r="I19" s="1">
        <v>510</v>
      </c>
      <c r="J19" s="1">
        <v>510</v>
      </c>
      <c r="K19" s="1">
        <v>510</v>
      </c>
      <c r="L19" s="1">
        <v>510</v>
      </c>
      <c r="M19" s="1">
        <v>510</v>
      </c>
      <c r="N19" s="1">
        <v>510</v>
      </c>
      <c r="O19" s="1">
        <f t="shared" si="0"/>
        <v>6120</v>
      </c>
    </row>
    <row r="20" spans="2:15" x14ac:dyDescent="0.25">
      <c r="B20" s="3" t="s">
        <v>41</v>
      </c>
      <c r="C20" s="1">
        <v>486.5</v>
      </c>
      <c r="D20" s="1">
        <v>486.5</v>
      </c>
      <c r="E20" s="1">
        <v>486.5</v>
      </c>
      <c r="F20" s="1">
        <v>486.5</v>
      </c>
      <c r="G20" s="1">
        <v>486.5</v>
      </c>
      <c r="H20" s="1">
        <v>486.5</v>
      </c>
      <c r="I20" s="1">
        <v>486.5</v>
      </c>
      <c r="J20" s="1">
        <v>486.5</v>
      </c>
      <c r="K20" s="1">
        <v>486.5</v>
      </c>
      <c r="L20" s="1">
        <v>486.5</v>
      </c>
      <c r="M20" s="1">
        <v>486.5</v>
      </c>
      <c r="N20" s="1">
        <v>486.5</v>
      </c>
      <c r="O20" s="1">
        <f t="shared" si="0"/>
        <v>5838</v>
      </c>
    </row>
    <row r="21" spans="2:15" x14ac:dyDescent="0.25">
      <c r="B21" s="6" t="s">
        <v>61</v>
      </c>
      <c r="C21" s="1">
        <v>500</v>
      </c>
      <c r="D21" s="1">
        <v>500</v>
      </c>
      <c r="E21" s="1">
        <v>500</v>
      </c>
      <c r="F21" s="1">
        <v>500</v>
      </c>
      <c r="G21" s="1">
        <v>500</v>
      </c>
      <c r="H21" s="1">
        <v>500</v>
      </c>
      <c r="I21" s="1">
        <v>500</v>
      </c>
      <c r="J21" s="1">
        <v>500</v>
      </c>
      <c r="K21" s="1">
        <v>500</v>
      </c>
      <c r="L21" s="1">
        <v>500</v>
      </c>
      <c r="M21" s="1">
        <v>500</v>
      </c>
      <c r="N21" s="1">
        <v>500</v>
      </c>
      <c r="O21" s="1">
        <f t="shared" si="0"/>
        <v>6000</v>
      </c>
    </row>
    <row r="22" spans="2:15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>
        <f t="shared" si="0"/>
        <v>0</v>
      </c>
    </row>
    <row r="23" spans="2:15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>
        <f t="shared" si="0"/>
        <v>0</v>
      </c>
    </row>
    <row r="24" spans="2:15" x14ac:dyDescent="0.2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>
        <f t="shared" si="0"/>
        <v>0</v>
      </c>
    </row>
    <row r="25" spans="2:15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>
        <f t="shared" si="0"/>
        <v>0</v>
      </c>
    </row>
    <row r="26" spans="2:15" x14ac:dyDescent="0.2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>
        <f t="shared" si="0"/>
        <v>0</v>
      </c>
    </row>
    <row r="27" spans="2:15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>
        <f t="shared" si="0"/>
        <v>0</v>
      </c>
    </row>
    <row r="28" spans="2:15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>
        <f t="shared" si="0"/>
        <v>0</v>
      </c>
    </row>
    <row r="29" spans="2:15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>
        <f t="shared" si="0"/>
        <v>0</v>
      </c>
    </row>
    <row r="30" spans="2:15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>
        <f t="shared" si="0"/>
        <v>0</v>
      </c>
    </row>
    <row r="31" spans="2:15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>
        <f t="shared" si="0"/>
        <v>0</v>
      </c>
    </row>
    <row r="32" spans="2:15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B33" s="3" t="s">
        <v>23</v>
      </c>
      <c r="C33" s="1">
        <f>SUM(C4:C31)</f>
        <v>11984.5</v>
      </c>
      <c r="D33" s="1">
        <f t="shared" ref="D33:N33" si="1">SUM(D4:D31)</f>
        <v>8509.5</v>
      </c>
      <c r="E33" s="1">
        <f t="shared" si="1"/>
        <v>8132.5</v>
      </c>
      <c r="F33" s="1">
        <f t="shared" si="1"/>
        <v>7811.5</v>
      </c>
      <c r="G33" s="1">
        <f t="shared" si="1"/>
        <v>8714.5</v>
      </c>
      <c r="H33" s="1">
        <f t="shared" si="1"/>
        <v>6335.5</v>
      </c>
      <c r="I33" s="1">
        <f t="shared" si="1"/>
        <v>7443.5</v>
      </c>
      <c r="J33" s="1">
        <f t="shared" si="1"/>
        <v>6594.5</v>
      </c>
      <c r="K33" s="1">
        <f t="shared" si="1"/>
        <v>6070.5</v>
      </c>
      <c r="L33" s="1">
        <f t="shared" si="1"/>
        <v>7766.5</v>
      </c>
      <c r="M33" s="1">
        <f t="shared" si="1"/>
        <v>6324.5</v>
      </c>
      <c r="N33" s="1">
        <f t="shared" si="1"/>
        <v>6382.5</v>
      </c>
      <c r="O33" s="1">
        <f>SUM(O4:O31)</f>
        <v>92070</v>
      </c>
    </row>
    <row r="34" spans="1:15" x14ac:dyDescent="0.25">
      <c r="A34" s="4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4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4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" t="s">
        <v>1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4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B39" s="3" t="s">
        <v>27</v>
      </c>
      <c r="C39" s="1">
        <v>106</v>
      </c>
      <c r="D39" s="1">
        <v>558</v>
      </c>
      <c r="E39" s="1">
        <v>50.5</v>
      </c>
      <c r="F39" s="1">
        <v>8.5</v>
      </c>
      <c r="G39" s="1">
        <v>50.5</v>
      </c>
      <c r="H39" s="1">
        <v>106</v>
      </c>
      <c r="I39" s="1">
        <v>558</v>
      </c>
      <c r="J39" s="1">
        <v>106</v>
      </c>
      <c r="K39" s="1">
        <v>558</v>
      </c>
      <c r="L39" s="1">
        <v>8.5</v>
      </c>
      <c r="M39" s="1">
        <v>50.5</v>
      </c>
      <c r="N39" s="1">
        <v>8.5</v>
      </c>
      <c r="O39" s="1"/>
    </row>
    <row r="40" spans="1:15" x14ac:dyDescent="0.25">
      <c r="C40" s="1">
        <v>1201.5</v>
      </c>
      <c r="D40" s="1">
        <v>16</v>
      </c>
      <c r="E40" s="1">
        <v>599</v>
      </c>
      <c r="F40" s="1">
        <v>165.5</v>
      </c>
      <c r="G40" s="1">
        <v>599</v>
      </c>
      <c r="H40" s="1">
        <v>1201.5</v>
      </c>
      <c r="I40" s="1">
        <v>16</v>
      </c>
      <c r="J40" s="1">
        <v>1201.5</v>
      </c>
      <c r="K40" s="1">
        <v>16</v>
      </c>
      <c r="L40" s="1">
        <v>165.5</v>
      </c>
      <c r="M40" s="1">
        <v>599</v>
      </c>
      <c r="N40" s="1">
        <v>165.5</v>
      </c>
      <c r="O40" s="1"/>
    </row>
    <row r="41" spans="1:15" x14ac:dyDescent="0.25">
      <c r="C41" s="1">
        <v>26</v>
      </c>
      <c r="D41" s="1">
        <v>729</v>
      </c>
      <c r="E41" s="1">
        <v>370</v>
      </c>
      <c r="F41" s="1">
        <v>40.5</v>
      </c>
      <c r="G41" s="1">
        <v>370</v>
      </c>
      <c r="H41" s="1">
        <v>26</v>
      </c>
      <c r="I41" s="1">
        <v>729</v>
      </c>
      <c r="J41" s="1">
        <v>26</v>
      </c>
      <c r="K41" s="1">
        <v>729</v>
      </c>
      <c r="L41" s="1">
        <v>40.5</v>
      </c>
      <c r="M41" s="1">
        <v>370</v>
      </c>
      <c r="N41" s="1">
        <v>40.5</v>
      </c>
      <c r="O41" s="1"/>
    </row>
    <row r="42" spans="1:15" x14ac:dyDescent="0.25">
      <c r="C42" s="1">
        <v>11</v>
      </c>
      <c r="D42" s="1">
        <v>889.5</v>
      </c>
      <c r="E42" s="1">
        <v>461</v>
      </c>
      <c r="F42" s="1">
        <v>638</v>
      </c>
      <c r="G42" s="1">
        <v>461</v>
      </c>
      <c r="H42" s="1">
        <v>11</v>
      </c>
      <c r="I42" s="1">
        <v>889.5</v>
      </c>
      <c r="J42" s="1">
        <v>11</v>
      </c>
      <c r="K42" s="1">
        <v>889.5</v>
      </c>
      <c r="L42" s="1">
        <v>638</v>
      </c>
      <c r="M42" s="1">
        <v>461</v>
      </c>
      <c r="N42" s="1">
        <v>638</v>
      </c>
      <c r="O42" s="1"/>
    </row>
    <row r="43" spans="1:15" x14ac:dyDescent="0.25">
      <c r="C43" s="1">
        <v>346</v>
      </c>
      <c r="D43" s="1">
        <v>711.5</v>
      </c>
      <c r="E43" s="1">
        <v>515</v>
      </c>
      <c r="F43" s="1">
        <v>1889.5</v>
      </c>
      <c r="G43" s="1">
        <v>515</v>
      </c>
      <c r="H43" s="1">
        <v>346</v>
      </c>
      <c r="I43" s="1">
        <v>711.5</v>
      </c>
      <c r="J43" s="1">
        <v>346</v>
      </c>
      <c r="K43" s="1">
        <v>711.5</v>
      </c>
      <c r="L43" s="1">
        <v>1889.5</v>
      </c>
      <c r="M43" s="1">
        <v>515</v>
      </c>
      <c r="N43" s="1">
        <v>1889.5</v>
      </c>
      <c r="O43" s="1"/>
    </row>
    <row r="44" spans="1:15" x14ac:dyDescent="0.25">
      <c r="C44" s="1">
        <v>315.5</v>
      </c>
      <c r="D44" s="1"/>
      <c r="E44" s="1"/>
      <c r="F44" s="1"/>
      <c r="G44" s="1"/>
      <c r="H44" s="1">
        <v>315.5</v>
      </c>
      <c r="I44" s="1"/>
      <c r="J44" s="1">
        <v>315.5</v>
      </c>
      <c r="K44" s="1"/>
      <c r="L44" s="1"/>
      <c r="M44" s="1"/>
      <c r="N44" s="1"/>
      <c r="O44" s="1"/>
    </row>
    <row r="45" spans="1:15" x14ac:dyDescent="0.25">
      <c r="C45" s="1">
        <v>409</v>
      </c>
      <c r="D45" s="1"/>
      <c r="E45" s="1"/>
      <c r="F45" s="1"/>
      <c r="G45" s="1"/>
      <c r="H45" s="1">
        <v>409</v>
      </c>
      <c r="I45" s="1"/>
      <c r="J45" s="1">
        <v>409</v>
      </c>
      <c r="K45" s="1"/>
      <c r="L45" s="1"/>
      <c r="M45" s="1"/>
      <c r="N45" s="1"/>
      <c r="O45" s="1"/>
    </row>
    <row r="46" spans="1:15" x14ac:dyDescent="0.25">
      <c r="C46" s="1">
        <v>634</v>
      </c>
      <c r="D46" s="1"/>
      <c r="E46" s="1"/>
      <c r="F46" s="1"/>
      <c r="G46" s="1"/>
      <c r="H46" s="1">
        <v>634</v>
      </c>
      <c r="I46" s="1"/>
      <c r="J46" s="1">
        <v>634</v>
      </c>
      <c r="K46" s="1"/>
      <c r="L46" s="1"/>
      <c r="M46" s="1"/>
      <c r="N46" s="1"/>
      <c r="O46" s="1"/>
    </row>
    <row r="47" spans="1:15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B50" s="3" t="s">
        <v>28</v>
      </c>
      <c r="C50" s="1">
        <f t="shared" ref="C50:N50" si="2">SUM(C39:C48)</f>
        <v>3049</v>
      </c>
      <c r="D50" s="1">
        <f t="shared" si="2"/>
        <v>2904</v>
      </c>
      <c r="E50" s="1">
        <f t="shared" si="2"/>
        <v>1995.5</v>
      </c>
      <c r="F50" s="1">
        <f t="shared" si="2"/>
        <v>2742</v>
      </c>
      <c r="G50" s="1">
        <f t="shared" si="2"/>
        <v>1995.5</v>
      </c>
      <c r="H50" s="1">
        <f t="shared" si="2"/>
        <v>3049</v>
      </c>
      <c r="I50" s="1">
        <f t="shared" si="2"/>
        <v>2904</v>
      </c>
      <c r="J50" s="1">
        <f t="shared" si="2"/>
        <v>3049</v>
      </c>
      <c r="K50" s="1">
        <f t="shared" si="2"/>
        <v>2904</v>
      </c>
      <c r="L50" s="1">
        <f t="shared" si="2"/>
        <v>2742</v>
      </c>
      <c r="M50" s="1">
        <f t="shared" si="2"/>
        <v>1995.5</v>
      </c>
      <c r="N50" s="1">
        <f t="shared" si="2"/>
        <v>2742</v>
      </c>
      <c r="O50" s="1">
        <f>SUM(C50:N50)</f>
        <v>32071.5</v>
      </c>
    </row>
    <row r="51" spans="1:15" x14ac:dyDescent="0.25">
      <c r="A51" s="4"/>
      <c r="B51" s="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25">
      <c r="B52" s="3" t="s">
        <v>29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25">
      <c r="B57" s="3" t="s">
        <v>30</v>
      </c>
      <c r="C57" s="1">
        <f>SUM(C52:C55)</f>
        <v>0</v>
      </c>
      <c r="D57" s="1">
        <f t="shared" ref="D57:N57" si="3">SUM(D52:D55)</f>
        <v>0</v>
      </c>
      <c r="E57" s="1">
        <f t="shared" si="3"/>
        <v>0</v>
      </c>
      <c r="F57" s="1">
        <f t="shared" si="3"/>
        <v>0</v>
      </c>
      <c r="G57" s="1">
        <f t="shared" si="3"/>
        <v>0</v>
      </c>
      <c r="H57" s="1">
        <f t="shared" si="3"/>
        <v>0</v>
      </c>
      <c r="I57" s="1">
        <f t="shared" si="3"/>
        <v>0</v>
      </c>
      <c r="J57" s="1">
        <f t="shared" si="3"/>
        <v>0</v>
      </c>
      <c r="K57" s="1">
        <f t="shared" si="3"/>
        <v>0</v>
      </c>
      <c r="L57" s="1">
        <f t="shared" si="3"/>
        <v>0</v>
      </c>
      <c r="M57" s="1">
        <f t="shared" si="3"/>
        <v>0</v>
      </c>
      <c r="N57" s="1">
        <f t="shared" si="3"/>
        <v>0</v>
      </c>
      <c r="O57" s="1">
        <f t="shared" ref="O57:O83" si="4">SUM(C57:N57)</f>
        <v>0</v>
      </c>
    </row>
    <row r="58" spans="1:15" x14ac:dyDescent="0.25">
      <c r="A58" s="4"/>
      <c r="B58" s="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B59" s="5" t="s">
        <v>62</v>
      </c>
      <c r="C59" s="1">
        <v>1000</v>
      </c>
      <c r="D59" s="1">
        <v>1000</v>
      </c>
      <c r="E59" s="1">
        <v>1000</v>
      </c>
      <c r="F59" s="1">
        <v>1000</v>
      </c>
      <c r="G59" s="1">
        <v>1000</v>
      </c>
      <c r="H59" s="1">
        <v>1000</v>
      </c>
      <c r="I59" s="1">
        <v>1000</v>
      </c>
      <c r="J59" s="1">
        <v>1000</v>
      </c>
      <c r="K59" s="1">
        <v>1000</v>
      </c>
      <c r="L59" s="1">
        <v>1000</v>
      </c>
      <c r="M59" s="1">
        <v>1000</v>
      </c>
      <c r="N59" s="1">
        <v>1000</v>
      </c>
      <c r="O59" s="1">
        <f>SUM(C59:N59)</f>
        <v>12000</v>
      </c>
    </row>
    <row r="60" spans="1:15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4"/>
      <c r="B63" s="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25">
      <c r="A64" s="4"/>
      <c r="B64" s="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4"/>
      <c r="B65" s="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B66" s="3" t="s">
        <v>43</v>
      </c>
      <c r="C66" s="1">
        <v>1722</v>
      </c>
      <c r="D66" s="1"/>
      <c r="E66" s="1"/>
      <c r="F66" s="1"/>
      <c r="G66" s="1">
        <v>648</v>
      </c>
      <c r="H66" s="1"/>
      <c r="I66" s="1"/>
      <c r="J66" s="1"/>
      <c r="K66" s="1"/>
      <c r="L66" s="1"/>
      <c r="M66" s="1"/>
      <c r="N66" s="1"/>
      <c r="O66" s="1">
        <f t="shared" si="4"/>
        <v>2370</v>
      </c>
    </row>
    <row r="67" spans="1:15" x14ac:dyDescent="0.25">
      <c r="B67" s="3" t="s">
        <v>44</v>
      </c>
      <c r="C67" s="1"/>
      <c r="D67" s="1">
        <v>1785</v>
      </c>
      <c r="E67" s="1">
        <v>2709</v>
      </c>
      <c r="F67" s="1">
        <v>2709</v>
      </c>
      <c r="G67" s="1">
        <v>3472</v>
      </c>
      <c r="H67" s="1">
        <v>2709</v>
      </c>
      <c r="I67" s="1">
        <v>2709</v>
      </c>
      <c r="J67" s="1">
        <v>2709</v>
      </c>
      <c r="K67" s="1">
        <v>2709</v>
      </c>
      <c r="L67" s="1">
        <v>2709</v>
      </c>
      <c r="M67" s="1">
        <v>2709</v>
      </c>
      <c r="N67" s="1">
        <v>2709</v>
      </c>
      <c r="O67" s="1">
        <f t="shared" si="4"/>
        <v>29638</v>
      </c>
    </row>
    <row r="68" spans="1:15" x14ac:dyDescent="0.25">
      <c r="B68" s="5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>
        <f t="shared" si="4"/>
        <v>0</v>
      </c>
    </row>
    <row r="69" spans="1:15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>
        <f t="shared" si="4"/>
        <v>0</v>
      </c>
    </row>
    <row r="70" spans="1:15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>
        <f t="shared" si="4"/>
        <v>0</v>
      </c>
    </row>
    <row r="71" spans="1:15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>
        <f t="shared" si="4"/>
        <v>0</v>
      </c>
    </row>
    <row r="72" spans="1:15" x14ac:dyDescent="0.25">
      <c r="B72" s="3" t="s">
        <v>22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>
        <f t="shared" si="4"/>
        <v>0</v>
      </c>
    </row>
    <row r="73" spans="1:15" x14ac:dyDescent="0.25">
      <c r="B73" s="3" t="s">
        <v>55</v>
      </c>
      <c r="C73" s="1"/>
      <c r="D73" s="1">
        <v>250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>
        <f t="shared" si="4"/>
        <v>250</v>
      </c>
    </row>
    <row r="74" spans="1:15" x14ac:dyDescent="0.25">
      <c r="B74" s="3" t="s">
        <v>54</v>
      </c>
      <c r="C74" s="1">
        <v>219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>
        <f t="shared" si="4"/>
        <v>219</v>
      </c>
    </row>
    <row r="75" spans="1:15" x14ac:dyDescent="0.25">
      <c r="B75" s="3" t="s">
        <v>26</v>
      </c>
      <c r="C75" s="1"/>
      <c r="D75" s="1"/>
      <c r="E75" s="1">
        <v>181.5</v>
      </c>
      <c r="F75" s="1">
        <v>113</v>
      </c>
      <c r="G75" s="1">
        <v>72.5</v>
      </c>
      <c r="H75" s="1"/>
      <c r="I75" s="1"/>
      <c r="J75" s="1"/>
      <c r="K75" s="1"/>
      <c r="L75" s="1"/>
      <c r="M75" s="1"/>
      <c r="N75" s="1"/>
      <c r="O75" s="1">
        <f t="shared" si="4"/>
        <v>367</v>
      </c>
    </row>
    <row r="76" spans="1:15" x14ac:dyDescent="0.25">
      <c r="B76" s="3" t="s">
        <v>31</v>
      </c>
      <c r="C76" s="1"/>
      <c r="D76" s="1"/>
      <c r="E76" s="1"/>
      <c r="F76" s="1"/>
      <c r="G76" s="1">
        <v>144</v>
      </c>
      <c r="H76" s="1"/>
      <c r="I76" s="1"/>
      <c r="J76" s="1"/>
      <c r="K76" s="1"/>
      <c r="L76" s="1"/>
      <c r="M76" s="1"/>
      <c r="N76" s="1"/>
      <c r="O76" s="1">
        <f t="shared" si="4"/>
        <v>144</v>
      </c>
    </row>
    <row r="77" spans="1:15" x14ac:dyDescent="0.25">
      <c r="B77" s="6" t="s">
        <v>58</v>
      </c>
      <c r="C77" s="1"/>
      <c r="D77" s="1"/>
      <c r="E77" s="1"/>
      <c r="F77" s="1"/>
      <c r="G77" s="1"/>
      <c r="H77" s="1"/>
      <c r="I77" s="1"/>
      <c r="J77" s="1">
        <v>4000</v>
      </c>
      <c r="K77" s="1">
        <v>4000</v>
      </c>
      <c r="L77" s="1">
        <v>4000</v>
      </c>
      <c r="M77" s="1">
        <v>4000</v>
      </c>
      <c r="N77" s="1"/>
      <c r="O77" s="1">
        <f t="shared" si="4"/>
        <v>16000</v>
      </c>
    </row>
    <row r="78" spans="1:15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>
        <f t="shared" si="4"/>
        <v>0</v>
      </c>
    </row>
    <row r="79" spans="1:15" x14ac:dyDescent="0.25">
      <c r="B79" s="3" t="s">
        <v>57</v>
      </c>
      <c r="C79" s="1"/>
      <c r="D79" s="1"/>
      <c r="E79" s="1"/>
      <c r="F79" s="1"/>
      <c r="G79" s="1">
        <v>25000</v>
      </c>
      <c r="H79" s="1"/>
      <c r="I79" s="1"/>
      <c r="J79" s="1"/>
      <c r="K79" s="1"/>
      <c r="L79" s="1"/>
      <c r="M79" s="1"/>
      <c r="N79" s="1"/>
      <c r="O79" s="1">
        <f t="shared" si="4"/>
        <v>25000</v>
      </c>
    </row>
    <row r="80" spans="1:15" x14ac:dyDescent="0.25">
      <c r="B80" s="3" t="s">
        <v>34</v>
      </c>
      <c r="C80" s="1"/>
      <c r="D80" s="1"/>
      <c r="E80" s="1"/>
      <c r="F80" s="1">
        <v>4790</v>
      </c>
      <c r="G80" s="1"/>
      <c r="H80" s="1"/>
      <c r="I80" s="1"/>
      <c r="J80" s="1"/>
      <c r="K80" s="1"/>
      <c r="L80" s="1"/>
      <c r="M80" s="1"/>
      <c r="N80" s="1"/>
      <c r="O80" s="1">
        <f t="shared" si="4"/>
        <v>4790</v>
      </c>
    </row>
    <row r="81" spans="1:15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>
        <f t="shared" si="4"/>
        <v>0</v>
      </c>
    </row>
    <row r="82" spans="1:15" x14ac:dyDescent="0.25">
      <c r="B82" s="3" t="s">
        <v>42</v>
      </c>
      <c r="C82" s="1">
        <v>300</v>
      </c>
      <c r="D82" s="1">
        <v>550</v>
      </c>
      <c r="E82" s="1">
        <v>300</v>
      </c>
      <c r="F82" s="1">
        <v>300</v>
      </c>
      <c r="G82" s="1">
        <v>550</v>
      </c>
      <c r="H82" s="1">
        <v>300</v>
      </c>
      <c r="I82" s="1">
        <v>300</v>
      </c>
      <c r="J82" s="1">
        <v>300</v>
      </c>
      <c r="K82" s="1">
        <v>550</v>
      </c>
      <c r="L82" s="1">
        <v>300</v>
      </c>
      <c r="M82" s="1">
        <v>300</v>
      </c>
      <c r="N82" s="1">
        <v>300</v>
      </c>
      <c r="O82" s="1">
        <f t="shared" si="4"/>
        <v>4350</v>
      </c>
    </row>
    <row r="83" spans="1:15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>
        <f t="shared" si="4"/>
        <v>0</v>
      </c>
    </row>
    <row r="84" spans="1:15" x14ac:dyDescent="0.25">
      <c r="A84" s="4"/>
      <c r="B84" s="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25">
      <c r="B85" s="3" t="s">
        <v>25</v>
      </c>
      <c r="C85" s="1">
        <f>SUM(C66:C83)+C50+C57+C59</f>
        <v>6290</v>
      </c>
      <c r="D85" s="1">
        <f t="shared" ref="D85:O85" si="5">SUM(D66:D83)+D50+D57+D59</f>
        <v>6489</v>
      </c>
      <c r="E85" s="1">
        <f t="shared" si="5"/>
        <v>6186</v>
      </c>
      <c r="F85" s="1">
        <f t="shared" si="5"/>
        <v>11654</v>
      </c>
      <c r="G85" s="1">
        <f t="shared" si="5"/>
        <v>32882</v>
      </c>
      <c r="H85" s="1">
        <f t="shared" si="5"/>
        <v>7058</v>
      </c>
      <c r="I85" s="1">
        <f t="shared" si="5"/>
        <v>6913</v>
      </c>
      <c r="J85" s="1">
        <f t="shared" si="5"/>
        <v>11058</v>
      </c>
      <c r="K85" s="1">
        <f t="shared" si="5"/>
        <v>11163</v>
      </c>
      <c r="L85" s="1">
        <f t="shared" si="5"/>
        <v>10751</v>
      </c>
      <c r="M85" s="1">
        <f t="shared" si="5"/>
        <v>10004.5</v>
      </c>
      <c r="N85" s="1">
        <f t="shared" si="5"/>
        <v>6751</v>
      </c>
      <c r="O85" s="1">
        <f t="shared" si="5"/>
        <v>127199.5</v>
      </c>
    </row>
    <row r="86" spans="1:15" x14ac:dyDescent="0.25">
      <c r="A86" s="4"/>
      <c r="B86" s="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25">
      <c r="A87" s="4"/>
      <c r="B87" s="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25">
      <c r="A88" s="4"/>
      <c r="B88" s="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25">
      <c r="B89" s="3" t="s">
        <v>53</v>
      </c>
      <c r="C89" s="1">
        <f t="shared" ref="C89:O89" si="6">C33+C85</f>
        <v>18274.5</v>
      </c>
      <c r="D89" s="1">
        <f t="shared" si="6"/>
        <v>14998.5</v>
      </c>
      <c r="E89" s="1">
        <f t="shared" si="6"/>
        <v>14318.5</v>
      </c>
      <c r="F89" s="1">
        <f t="shared" si="6"/>
        <v>19465.5</v>
      </c>
      <c r="G89" s="1">
        <f t="shared" si="6"/>
        <v>41596.5</v>
      </c>
      <c r="H89" s="1">
        <f t="shared" si="6"/>
        <v>13393.5</v>
      </c>
      <c r="I89" s="1">
        <f t="shared" si="6"/>
        <v>14356.5</v>
      </c>
      <c r="J89" s="1">
        <f t="shared" si="6"/>
        <v>17652.5</v>
      </c>
      <c r="K89" s="1">
        <f t="shared" si="6"/>
        <v>17233.5</v>
      </c>
      <c r="L89" s="1">
        <f t="shared" si="6"/>
        <v>18517.5</v>
      </c>
      <c r="M89" s="1">
        <f t="shared" si="6"/>
        <v>16329</v>
      </c>
      <c r="N89" s="1">
        <f t="shared" si="6"/>
        <v>13133.5</v>
      </c>
      <c r="O89" s="1">
        <f t="shared" si="6"/>
        <v>219269.5</v>
      </c>
    </row>
    <row r="90" spans="1:15" x14ac:dyDescent="0.25">
      <c r="A90" s="4"/>
      <c r="B90" s="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25">
      <c r="A91" s="4"/>
      <c r="B91" s="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25">
      <c r="A92" s="4"/>
      <c r="B92" s="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25">
      <c r="A93" s="3" t="s">
        <v>35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25">
      <c r="B94" s="3" t="s">
        <v>45</v>
      </c>
      <c r="C94" s="1">
        <v>600</v>
      </c>
      <c r="D94" s="1">
        <v>600</v>
      </c>
      <c r="E94" s="1">
        <v>600</v>
      </c>
      <c r="F94" s="1">
        <v>600</v>
      </c>
      <c r="G94" s="1">
        <v>600</v>
      </c>
      <c r="H94" s="1">
        <v>600</v>
      </c>
      <c r="I94" s="1">
        <v>600</v>
      </c>
      <c r="J94" s="1">
        <v>600</v>
      </c>
      <c r="K94" s="1">
        <v>600</v>
      </c>
      <c r="L94" s="1">
        <v>600</v>
      </c>
      <c r="M94" s="1">
        <v>600</v>
      </c>
      <c r="N94" s="1">
        <v>600</v>
      </c>
      <c r="O94" s="1">
        <f>SUM(C94:N94)</f>
        <v>7200</v>
      </c>
    </row>
    <row r="95" spans="1:15" x14ac:dyDescent="0.25">
      <c r="B95" s="3" t="s">
        <v>36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>
        <f>SUM(C95:N95)</f>
        <v>0</v>
      </c>
    </row>
    <row r="96" spans="1:15" x14ac:dyDescent="0.25">
      <c r="B96" s="3" t="s">
        <v>56</v>
      </c>
      <c r="C96" s="1">
        <f>SUM(C94:C95)</f>
        <v>600</v>
      </c>
      <c r="D96" s="1">
        <f t="shared" ref="D96:O96" si="7">SUM(D94:D95)</f>
        <v>600</v>
      </c>
      <c r="E96" s="1">
        <f t="shared" si="7"/>
        <v>600</v>
      </c>
      <c r="F96" s="1">
        <f t="shared" si="7"/>
        <v>600</v>
      </c>
      <c r="G96" s="1">
        <f t="shared" si="7"/>
        <v>600</v>
      </c>
      <c r="H96" s="1">
        <f t="shared" si="7"/>
        <v>600</v>
      </c>
      <c r="I96" s="1">
        <f t="shared" si="7"/>
        <v>600</v>
      </c>
      <c r="J96" s="1">
        <f t="shared" si="7"/>
        <v>600</v>
      </c>
      <c r="K96" s="1">
        <f t="shared" si="7"/>
        <v>600</v>
      </c>
      <c r="L96" s="1">
        <f t="shared" si="7"/>
        <v>600</v>
      </c>
      <c r="M96" s="1">
        <f t="shared" si="7"/>
        <v>600</v>
      </c>
      <c r="N96" s="1">
        <f t="shared" si="7"/>
        <v>600</v>
      </c>
      <c r="O96" s="1">
        <f t="shared" si="7"/>
        <v>7200</v>
      </c>
    </row>
    <row r="97" spans="1:15" x14ac:dyDescent="0.25">
      <c r="A97" s="4"/>
      <c r="B97" s="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25">
      <c r="A98" s="4"/>
      <c r="B98" s="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25">
      <c r="A99" s="4"/>
      <c r="B99" s="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25">
      <c r="A100" s="3" t="s">
        <v>46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25">
      <c r="B101" s="3" t="s">
        <v>47</v>
      </c>
      <c r="C101" s="1">
        <v>17000</v>
      </c>
      <c r="D101" s="1">
        <v>17000</v>
      </c>
      <c r="E101" s="1">
        <v>17000</v>
      </c>
      <c r="F101" s="1">
        <v>17000</v>
      </c>
      <c r="G101" s="1">
        <v>17000</v>
      </c>
      <c r="H101" s="1">
        <v>17000</v>
      </c>
      <c r="I101" s="1">
        <v>17000</v>
      </c>
      <c r="J101" s="1">
        <v>17000</v>
      </c>
      <c r="K101" s="1">
        <v>17000</v>
      </c>
      <c r="L101" s="1">
        <v>17000</v>
      </c>
      <c r="M101" s="1">
        <v>17000</v>
      </c>
      <c r="N101" s="1">
        <v>17000</v>
      </c>
      <c r="O101" s="1">
        <f>SUM(C101:N101)</f>
        <v>204000</v>
      </c>
    </row>
    <row r="102" spans="1:15" x14ac:dyDescent="0.25">
      <c r="B102" s="3" t="s">
        <v>48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>
        <f t="shared" ref="O102:O105" si="8">SUM(C102:N102)</f>
        <v>0</v>
      </c>
    </row>
    <row r="103" spans="1:15" x14ac:dyDescent="0.25">
      <c r="B103" s="3" t="s">
        <v>49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>
        <f t="shared" si="8"/>
        <v>0</v>
      </c>
    </row>
    <row r="104" spans="1:15" x14ac:dyDescent="0.25">
      <c r="B104" s="3" t="s">
        <v>50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>
        <f t="shared" si="8"/>
        <v>0</v>
      </c>
    </row>
    <row r="105" spans="1:15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>
        <f t="shared" si="8"/>
        <v>0</v>
      </c>
    </row>
    <row r="106" spans="1:15" x14ac:dyDescent="0.25">
      <c r="B106" s="3" t="s">
        <v>51</v>
      </c>
      <c r="C106" s="1">
        <f t="shared" ref="C106" si="9">SUM(C101:C105)</f>
        <v>17000</v>
      </c>
      <c r="D106" s="1">
        <f t="shared" ref="D106" si="10">SUM(D101:D105)</f>
        <v>17000</v>
      </c>
      <c r="E106" s="1">
        <f t="shared" ref="E106:O106" si="11">SUM(E101:E105)</f>
        <v>17000</v>
      </c>
      <c r="F106" s="1">
        <f t="shared" si="11"/>
        <v>17000</v>
      </c>
      <c r="G106" s="1">
        <f t="shared" si="11"/>
        <v>17000</v>
      </c>
      <c r="H106" s="1">
        <f t="shared" si="11"/>
        <v>17000</v>
      </c>
      <c r="I106" s="1">
        <f t="shared" si="11"/>
        <v>17000</v>
      </c>
      <c r="J106" s="1">
        <f t="shared" si="11"/>
        <v>17000</v>
      </c>
      <c r="K106" s="1">
        <f t="shared" si="11"/>
        <v>17000</v>
      </c>
      <c r="L106" s="1">
        <f t="shared" si="11"/>
        <v>17000</v>
      </c>
      <c r="M106" s="1">
        <f t="shared" si="11"/>
        <v>17000</v>
      </c>
      <c r="N106" s="1">
        <f t="shared" si="11"/>
        <v>17000</v>
      </c>
      <c r="O106" s="1">
        <f t="shared" si="11"/>
        <v>204000</v>
      </c>
    </row>
    <row r="107" spans="1:15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25">
      <c r="A110" s="3" t="s">
        <v>52</v>
      </c>
      <c r="C110" s="1">
        <f>C106-C89-C96</f>
        <v>-1874.5</v>
      </c>
      <c r="D110" s="1">
        <f t="shared" ref="D110:O110" si="12">D106-D89-D96</f>
        <v>1401.5</v>
      </c>
      <c r="E110" s="1">
        <f t="shared" si="12"/>
        <v>2081.5</v>
      </c>
      <c r="F110" s="1">
        <f t="shared" si="12"/>
        <v>-3065.5</v>
      </c>
      <c r="G110" s="1">
        <f t="shared" si="12"/>
        <v>-25196.5</v>
      </c>
      <c r="H110" s="1">
        <f t="shared" si="12"/>
        <v>3006.5</v>
      </c>
      <c r="I110" s="1">
        <f t="shared" si="12"/>
        <v>2043.5</v>
      </c>
      <c r="J110" s="1">
        <f t="shared" si="12"/>
        <v>-1252.5</v>
      </c>
      <c r="K110" s="1">
        <f t="shared" si="12"/>
        <v>-833.5</v>
      </c>
      <c r="L110" s="1">
        <f t="shared" si="12"/>
        <v>-2117.5</v>
      </c>
      <c r="M110" s="1">
        <f t="shared" si="12"/>
        <v>71</v>
      </c>
      <c r="N110" s="1">
        <f t="shared" si="12"/>
        <v>3266.5</v>
      </c>
      <c r="O110" s="1">
        <f t="shared" si="12"/>
        <v>-22469.5</v>
      </c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2007</vt:lpstr>
      <vt:lpstr>Blad2</vt:lpstr>
      <vt:lpstr>Blad3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Sara.Dennis Petersson</cp:lastModifiedBy>
  <cp:lastPrinted>2007-06-02T18:01:48Z</cp:lastPrinted>
  <dcterms:created xsi:type="dcterms:W3CDTF">2007-06-02T15:21:07Z</dcterms:created>
  <dcterms:modified xsi:type="dcterms:W3CDTF">2017-05-03T17:49:16Z</dcterms:modified>
</cp:coreProperties>
</file>