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1380" yWindow="5040" windowWidth="35500" windowHeight="2328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2" i="1" l="1"/>
  <c r="H15" i="1"/>
  <c r="H14" i="1"/>
  <c r="H13" i="1"/>
  <c r="H4" i="1"/>
  <c r="H5" i="1"/>
  <c r="H6" i="1"/>
  <c r="H7" i="1"/>
  <c r="H8" i="1"/>
  <c r="H9" i="1"/>
  <c r="H10" i="1"/>
  <c r="H11" i="1"/>
  <c r="H3" i="1"/>
  <c r="H21" i="1"/>
</calcChain>
</file>

<file path=xl/sharedStrings.xml><?xml version="1.0" encoding="utf-8"?>
<sst xmlns="http://schemas.openxmlformats.org/spreadsheetml/2006/main" count="64" uniqueCount="58">
  <si>
    <t>Rostfri pool innermått 200x260cm</t>
  </si>
  <si>
    <t>Pris</t>
  </si>
  <si>
    <t>Märke</t>
  </si>
  <si>
    <t>Inköpsställe</t>
  </si>
  <si>
    <t>Eget</t>
  </si>
  <si>
    <t>Modell</t>
  </si>
  <si>
    <t>Poolvärmare</t>
  </si>
  <si>
    <t>Pahlén</t>
  </si>
  <si>
    <t>Art.Nummer</t>
  </si>
  <si>
    <t>Elvärmare i termoplast 6kW</t>
  </si>
  <si>
    <t>Poolmans.se</t>
  </si>
  <si>
    <t>Frakt</t>
  </si>
  <si>
    <t>Totalt</t>
  </si>
  <si>
    <t>Poolpump</t>
  </si>
  <si>
    <t>Saci</t>
  </si>
  <si>
    <t>OPTIMA POOLPUMP 0,25 HK</t>
  </si>
  <si>
    <t>Rubinpool.se</t>
  </si>
  <si>
    <t>Belysning</t>
  </si>
  <si>
    <t>Spa-belysning 50W 12v (34mm hål)</t>
  </si>
  <si>
    <t>Inloppsmunstycke</t>
  </si>
  <si>
    <t>Delar spabad</t>
  </si>
  <si>
    <t>Patronfiltersystem</t>
  </si>
  <si>
    <t>WaterWay</t>
  </si>
  <si>
    <t>160W 10m3/h</t>
  </si>
  <si>
    <t>500-5010</t>
  </si>
  <si>
    <t>Waterway Top Load, 50 sqft, 1-1/2"</t>
  </si>
  <si>
    <t>Spalock 240x300cm</t>
  </si>
  <si>
    <t>Volym 4m3 vid 1m vattendjup</t>
  </si>
  <si>
    <t>10cm vatten = 520liter</t>
  </si>
  <si>
    <t>totaldjup 108cm</t>
  </si>
  <si>
    <t>Volym</t>
  </si>
  <si>
    <t>Ökning</t>
  </si>
  <si>
    <t>Effekt</t>
  </si>
  <si>
    <t>Tid (timmar)</t>
  </si>
  <si>
    <t>Kostnad</t>
  </si>
  <si>
    <t>Elite</t>
  </si>
  <si>
    <t>Elite 12-15cm</t>
  </si>
  <si>
    <t>Kuben</t>
  </si>
  <si>
    <t>Häger</t>
  </si>
  <si>
    <t>Hornbach</t>
  </si>
  <si>
    <t>Styrning</t>
  </si>
  <si>
    <t>SonOff</t>
  </si>
  <si>
    <t>El/skåp</t>
  </si>
  <si>
    <t>Skimmer</t>
  </si>
  <si>
    <t>Waterway</t>
  </si>
  <si>
    <t>640-6947</t>
  </si>
  <si>
    <t>Strip skimme 90* grey</t>
  </si>
  <si>
    <t>Pahlen</t>
  </si>
  <si>
    <t>Sugmunstycke</t>
  </si>
  <si>
    <t>Beställt</t>
  </si>
  <si>
    <t>poolandspapartssuperstore.</t>
  </si>
  <si>
    <t>Elitpool/poolmans</t>
  </si>
  <si>
    <t>TH10</t>
  </si>
  <si>
    <t>Itead</t>
  </si>
  <si>
    <t>Kapsling, kontaktor</t>
  </si>
  <si>
    <t>Betong? Inlopp</t>
  </si>
  <si>
    <t>Betong Utlopp</t>
  </si>
  <si>
    <t>Syrafast spapool 240x300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</si>
</sst>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charset val="238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Border="1"/>
    <xf numFmtId="0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Alignment="1">
      <alignment vertical="center"/>
    </xf>
    <xf numFmtId="0" fontId="0" fillId="0" borderId="0" xfId="0" applyNumberFormat="1"/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1">
    <dxf>
      <numFmt numFmtId="0" formatCode="General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3" displayName="Table3" ref="A1:I15" totalsRowShown="0">
  <autoFilter ref="A1:I15"/>
  <tableColumns count="9">
    <tableColumn id="1" name="Delar spabad"/>
    <tableColumn id="3" name="Märke"/>
    <tableColumn id="4" name="Modell"/>
    <tableColumn id="5" name="Art.Nummer"/>
    <tableColumn id="6" name="Inköpsställe"/>
    <tableColumn id="7" name="Pris"/>
    <tableColumn id="8" name="Frakt"/>
    <tableColumn id="9" name="Totalt" dataDxfId="0">
      <calculatedColumnFormula>Table3[[#This Row],[Pris]]+Table3[[#This Row],[Frakt]]</calculatedColumnFormula>
    </tableColumn>
    <tableColumn id="2" name="Beställ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B1" zoomScale="150" zoomScaleNormal="150" zoomScalePageLayoutView="150" workbookViewId="0">
      <selection activeCell="D22" sqref="D22"/>
    </sheetView>
  </sheetViews>
  <sheetFormatPr baseColWidth="10" defaultRowHeight="15" x14ac:dyDescent="0"/>
  <cols>
    <col min="1" max="1" width="29.1640625" bestFit="1" customWidth="1"/>
    <col min="2" max="2" width="10" bestFit="1" customWidth="1"/>
    <col min="3" max="3" width="30.1640625" bestFit="1" customWidth="1"/>
    <col min="4" max="4" width="14.5" bestFit="1" customWidth="1"/>
    <col min="5" max="5" width="23.5" bestFit="1" customWidth="1"/>
    <col min="6" max="6" width="7" bestFit="1" customWidth="1"/>
    <col min="7" max="7" width="8.1640625" bestFit="1" customWidth="1"/>
    <col min="8" max="8" width="8.83203125" bestFit="1" customWidth="1"/>
  </cols>
  <sheetData>
    <row r="1" spans="1:9">
      <c r="A1" t="s">
        <v>20</v>
      </c>
      <c r="B1" t="s">
        <v>2</v>
      </c>
      <c r="C1" t="s">
        <v>5</v>
      </c>
      <c r="D1" t="s">
        <v>8</v>
      </c>
      <c r="E1" t="s">
        <v>3</v>
      </c>
      <c r="F1" t="s">
        <v>1</v>
      </c>
      <c r="G1" t="s">
        <v>11</v>
      </c>
      <c r="H1" t="s">
        <v>12</v>
      </c>
      <c r="I1" t="s">
        <v>49</v>
      </c>
    </row>
    <row r="3" spans="1:9">
      <c r="A3" t="s">
        <v>0</v>
      </c>
      <c r="B3" t="s">
        <v>4</v>
      </c>
      <c r="C3" t="s">
        <v>57</v>
      </c>
      <c r="E3" t="s">
        <v>4</v>
      </c>
      <c r="H3">
        <f>Table3[[#This Row],[Pris]]+Table3[[#This Row],[Frakt]]</f>
        <v>0</v>
      </c>
    </row>
    <row r="4" spans="1:9">
      <c r="A4" t="s">
        <v>6</v>
      </c>
      <c r="B4" t="s">
        <v>7</v>
      </c>
      <c r="C4" t="s">
        <v>9</v>
      </c>
      <c r="D4">
        <v>141601</v>
      </c>
      <c r="E4" t="s">
        <v>10</v>
      </c>
      <c r="F4">
        <v>4200</v>
      </c>
      <c r="G4">
        <v>185</v>
      </c>
      <c r="H4">
        <f>Table3[[#This Row],[Pris]]+Table3[[#This Row],[Frakt]]</f>
        <v>4385</v>
      </c>
    </row>
    <row r="5" spans="1:9">
      <c r="A5" s="1" t="s">
        <v>13</v>
      </c>
      <c r="B5" s="1" t="s">
        <v>14</v>
      </c>
      <c r="C5" s="1" t="s">
        <v>15</v>
      </c>
      <c r="D5" s="1">
        <v>13799</v>
      </c>
      <c r="E5" s="1" t="s">
        <v>16</v>
      </c>
      <c r="F5" s="1">
        <v>2300</v>
      </c>
      <c r="G5" s="1">
        <v>220</v>
      </c>
      <c r="H5">
        <f>Table3[[#This Row],[Pris]]+Table3[[#This Row],[Frakt]]</f>
        <v>2520</v>
      </c>
    </row>
    <row r="6" spans="1:9">
      <c r="C6" s="1" t="s">
        <v>23</v>
      </c>
      <c r="H6">
        <f>Table3[[#This Row],[Pris]]+Table3[[#This Row],[Frakt]]</f>
        <v>0</v>
      </c>
    </row>
    <row r="7" spans="1:9">
      <c r="A7" s="1" t="s">
        <v>21</v>
      </c>
      <c r="B7" s="1" t="s">
        <v>22</v>
      </c>
      <c r="C7" s="1" t="s">
        <v>25</v>
      </c>
      <c r="D7" s="3" t="s">
        <v>24</v>
      </c>
      <c r="E7" s="1" t="s">
        <v>50</v>
      </c>
      <c r="F7" s="1">
        <v>850</v>
      </c>
      <c r="G7" s="1">
        <v>540</v>
      </c>
      <c r="H7">
        <f>Table3[[#This Row],[Pris]]+Table3[[#This Row],[Frakt]]</f>
        <v>1390</v>
      </c>
      <c r="I7">
        <v>170314</v>
      </c>
    </row>
    <row r="8" spans="1:9">
      <c r="A8" s="1" t="s">
        <v>26</v>
      </c>
      <c r="B8" s="1" t="s">
        <v>35</v>
      </c>
      <c r="C8" s="1" t="s">
        <v>36</v>
      </c>
      <c r="D8" s="1"/>
      <c r="E8" s="1" t="s">
        <v>37</v>
      </c>
      <c r="F8" s="1">
        <v>13200</v>
      </c>
      <c r="G8" s="1">
        <v>0</v>
      </c>
      <c r="H8">
        <f>Table3[[#This Row],[Pris]]+Table3[[#This Row],[Frakt]]</f>
        <v>13200</v>
      </c>
      <c r="I8">
        <v>170220</v>
      </c>
    </row>
    <row r="9" spans="1:9">
      <c r="A9" s="1" t="s">
        <v>19</v>
      </c>
      <c r="B9" s="1" t="s">
        <v>7</v>
      </c>
      <c r="C9" s="1" t="s">
        <v>55</v>
      </c>
      <c r="D9" s="1">
        <v>126090</v>
      </c>
      <c r="E9" s="1" t="s">
        <v>10</v>
      </c>
      <c r="F9" s="1">
        <v>670</v>
      </c>
      <c r="G9" s="1">
        <v>0</v>
      </c>
      <c r="H9">
        <f>Table3[[#This Row],[Pris]]+Table3[[#This Row],[Frakt]]</f>
        <v>670</v>
      </c>
    </row>
    <row r="10" spans="1:9">
      <c r="A10" s="1" t="s">
        <v>17</v>
      </c>
      <c r="B10" s="1" t="s">
        <v>7</v>
      </c>
      <c r="C10" s="1" t="s">
        <v>18</v>
      </c>
      <c r="D10" s="1">
        <v>12265</v>
      </c>
      <c r="E10" s="1" t="s">
        <v>10</v>
      </c>
      <c r="F10" s="1">
        <v>1600</v>
      </c>
      <c r="G10" s="1">
        <v>0</v>
      </c>
      <c r="H10">
        <f>Table3[[#This Row],[Pris]]+Table3[[#This Row],[Frakt]]</f>
        <v>1600</v>
      </c>
    </row>
    <row r="11" spans="1:9">
      <c r="A11" s="1" t="s">
        <v>48</v>
      </c>
      <c r="B11" s="1" t="s">
        <v>47</v>
      </c>
      <c r="C11" s="1" t="s">
        <v>56</v>
      </c>
      <c r="D11" s="1">
        <v>12650</v>
      </c>
      <c r="E11" s="1" t="s">
        <v>51</v>
      </c>
      <c r="F11" s="1">
        <v>830</v>
      </c>
      <c r="G11" s="1">
        <v>0</v>
      </c>
      <c r="H11">
        <f>Table3[[#This Row],[Pris]]+Table3[[#This Row],[Frakt]]</f>
        <v>830</v>
      </c>
    </row>
    <row r="12" spans="1:9">
      <c r="A12" s="1" t="s">
        <v>43</v>
      </c>
      <c r="B12" s="1" t="s">
        <v>44</v>
      </c>
      <c r="C12" s="1" t="s">
        <v>46</v>
      </c>
      <c r="D12" s="1" t="s">
        <v>45</v>
      </c>
      <c r="E12" s="1" t="s">
        <v>50</v>
      </c>
      <c r="F12" s="1">
        <v>172</v>
      </c>
      <c r="G12" s="1">
        <v>0</v>
      </c>
      <c r="H12" s="5">
        <f>Table3[[#This Row],[Pris]]+Table3[[#This Row],[Frakt]]</f>
        <v>172</v>
      </c>
      <c r="I12">
        <v>170314</v>
      </c>
    </row>
    <row r="13" spans="1:9">
      <c r="A13" s="1" t="s">
        <v>42</v>
      </c>
      <c r="B13" s="1" t="s">
        <v>38</v>
      </c>
      <c r="C13" s="1" t="s">
        <v>54</v>
      </c>
      <c r="D13" s="1"/>
      <c r="E13" s="1" t="s">
        <v>39</v>
      </c>
      <c r="F13" s="1">
        <v>1000</v>
      </c>
      <c r="G13" s="1">
        <v>0</v>
      </c>
      <c r="H13" s="2">
        <f>Table3[[#This Row],[Pris]]+Table3[[#This Row],[Frakt]]</f>
        <v>1000</v>
      </c>
    </row>
    <row r="14" spans="1:9">
      <c r="A14" s="1" t="s">
        <v>40</v>
      </c>
      <c r="B14" s="1" t="s">
        <v>41</v>
      </c>
      <c r="C14" s="1" t="s">
        <v>52</v>
      </c>
      <c r="D14" s="1"/>
      <c r="E14" s="1" t="s">
        <v>53</v>
      </c>
      <c r="F14" s="1">
        <v>130</v>
      </c>
      <c r="G14" s="1">
        <v>0</v>
      </c>
      <c r="H14" s="2">
        <f>Table3[[#This Row],[Pris]]+Table3[[#This Row],[Frakt]]</f>
        <v>130</v>
      </c>
      <c r="I14">
        <v>170314</v>
      </c>
    </row>
    <row r="15" spans="1:9">
      <c r="A15" s="1"/>
      <c r="B15" s="1"/>
      <c r="C15" s="1"/>
      <c r="D15" s="1"/>
      <c r="E15" s="1"/>
      <c r="F15" s="1"/>
      <c r="G15" s="1"/>
      <c r="H15" s="2">
        <f>Table3[[#This Row],[Pris]]+Table3[[#This Row],[Frakt]]</f>
        <v>0</v>
      </c>
    </row>
    <row r="19" spans="1:8">
      <c r="A19" s="4" t="s">
        <v>27</v>
      </c>
      <c r="B19" s="4"/>
    </row>
    <row r="20" spans="1:8">
      <c r="A20" s="4" t="s">
        <v>28</v>
      </c>
      <c r="B20" s="4"/>
    </row>
    <row r="21" spans="1:8">
      <c r="A21" s="4" t="s">
        <v>29</v>
      </c>
      <c r="B21" s="4"/>
      <c r="H21">
        <f>SUM(H3:H20)</f>
        <v>25897</v>
      </c>
    </row>
    <row r="25" spans="1:8">
      <c r="A25" s="4" t="s">
        <v>30</v>
      </c>
      <c r="B25" s="4"/>
    </row>
    <row r="26" spans="1:8">
      <c r="A26" s="4" t="s">
        <v>31</v>
      </c>
      <c r="B26" s="4"/>
    </row>
    <row r="27" spans="1:8">
      <c r="A27" s="4" t="s">
        <v>32</v>
      </c>
      <c r="B27" s="4"/>
    </row>
    <row r="28" spans="1:8">
      <c r="A28" s="4"/>
      <c r="B28" s="4"/>
    </row>
    <row r="29" spans="1:8">
      <c r="A29" s="4" t="s">
        <v>33</v>
      </c>
      <c r="B29" s="4"/>
    </row>
    <row r="30" spans="1:8">
      <c r="A30" s="4"/>
      <c r="B30" s="4"/>
    </row>
    <row r="31" spans="1:8">
      <c r="A31" s="4" t="s">
        <v>34</v>
      </c>
      <c r="B31" s="4"/>
    </row>
  </sheetData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2017-01-28T17:44:52Z</dcterms:created>
  <dcterms:modified xsi:type="dcterms:W3CDTF">2017-10-14T19:14:32Z</dcterms:modified>
</cp:coreProperties>
</file>